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<sst xmlns="http://schemas.openxmlformats.org/spreadsheetml/2006/main" count="27" uniqueCount="27">
  <si>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Calculation Date</t>
  </si>
  <si>
    <t xml:space="preserve">in one day </t>
  </si>
  <si>
    <t xml:space="preserve">total days of mandatory holidays </t>
  </si>
  <si>
    <t xml:space="preserve">No. Of  Total Days </t>
  </si>
  <si>
    <t xml:space="preserve">No. Of Weeks </t>
  </si>
  <si>
    <r>
      <rPr>
        <b/>
        <i/>
        <sz val="18"/>
        <color indexed="9"/>
        <rFont val="Cambria"/>
        <family val="1"/>
      </rPr>
      <t xml:space="preserve">Automatic </t>
    </r>
    <r>
      <rPr>
        <b/>
        <i/>
        <sz val="18"/>
        <color indexed="15"/>
        <rFont val="Cambria"/>
        <family val="1"/>
      </rPr>
      <t xml:space="preserve">Calculation for Leave </t>
    </r>
  </si>
  <si>
    <t xml:space="preserve">No. of Holidays allowed in a year </t>
  </si>
  <si>
    <r>
      <t xml:space="preserve">No. Of days utilised for </t>
    </r>
    <r>
      <rPr>
        <b/>
        <i/>
        <sz val="12"/>
        <color indexed="12"/>
        <rFont val="Cambria"/>
        <family val="1"/>
      </rPr>
      <t>Sick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</si>
  <si>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days utilised for  </t>
    </r>
    <r>
      <rPr>
        <b/>
        <i/>
        <sz val="12"/>
        <color indexed="12"/>
        <rFont val="Cambria"/>
        <family val="1"/>
      </rPr>
      <t>Earned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2"/>
        <color indexed="12"/>
        <rFont val="Cambria"/>
        <family val="1"/>
      </rPr>
      <t>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</si>
  <si>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days utilised for </t>
    </r>
    <r>
      <rPr>
        <b/>
        <i/>
        <sz val="12"/>
        <color indexed="12"/>
        <rFont val="Cambria"/>
        <family val="1"/>
      </rPr>
      <t>Casual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</si>
  <si>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 earned  </t>
    </r>
    <r>
      <rPr>
        <b/>
        <i/>
        <sz val="12"/>
        <color indexed="12"/>
        <rFont val="Cambria"/>
        <family val="1"/>
      </rPr>
      <t>Casual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</si>
  <si>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Calculation Period  </t>
    </r>
    <r>
      <rPr>
        <b/>
        <i/>
        <sz val="12"/>
        <color indexed="10"/>
        <rFont val="Cambria"/>
        <family val="1"/>
      </rPr>
      <t xml:space="preserve">From </t>
    </r>
  </si>
  <si>
    <r>
      <t xml:space="preserve">No. of Casual Leave allowed ( Max 7 )                </t>
    </r>
    <r>
      <rPr>
        <b/>
        <i/>
        <sz val="12"/>
        <color indexed="13"/>
        <rFont val="Cambria"/>
        <family val="1"/>
      </rPr>
      <t xml:space="preserve">Mandatory </t>
    </r>
  </si>
  <si>
    <r>
      <rPr>
        <b/>
        <i/>
        <sz val="12"/>
        <color indexed="15"/>
        <rFont val="Cambria"/>
        <family val="1"/>
      </rPr>
      <t xml:space="preserve">Maternity leave </t>
    </r>
    <r>
      <rPr>
        <b/>
        <i/>
        <sz val="11"/>
        <color indexed="15"/>
        <rFont val="Cambria"/>
        <family val="1"/>
      </rPr>
      <t xml:space="preserve">( </t>
    </r>
    <r>
      <rPr>
        <b/>
        <i/>
        <sz val="11"/>
        <color indexed="13"/>
        <rFont val="Cambria"/>
        <family val="1"/>
      </rPr>
      <t xml:space="preserve">Expecting Female </t>
    </r>
    <r>
      <rPr>
        <b/>
        <i/>
        <sz val="11"/>
        <color indexed="15"/>
        <rFont val="Cambria"/>
        <family val="1"/>
      </rPr>
      <t>)( Max 90 days  -</t>
    </r>
    <r>
      <rPr>
        <b/>
        <i/>
        <sz val="11"/>
        <color indexed="45"/>
        <rFont val="Cambria"/>
        <family val="1"/>
      </rPr>
      <t xml:space="preserve">2 times </t>
    </r>
    <r>
      <rPr>
        <b/>
        <i/>
        <sz val="11"/>
        <color indexed="15"/>
        <rFont val="Cambria"/>
        <family val="1"/>
      </rPr>
      <t>)</t>
    </r>
  </si>
  <si>
    <r>
      <t xml:space="preserve">Total No. Of </t>
    </r>
    <r>
      <rPr>
        <b/>
        <i/>
        <sz val="12"/>
        <color indexed="12"/>
        <rFont val="Cambria"/>
        <family val="1"/>
      </rPr>
      <t xml:space="preserve">Actual working Days  </t>
    </r>
    <r>
      <rPr>
        <b/>
        <i/>
        <sz val="12"/>
        <color indexed="8"/>
        <rFont val="Cambria"/>
        <family val="1"/>
      </rPr>
      <t xml:space="preserve">during period </t>
    </r>
  </si>
  <si>
    <r>
      <t xml:space="preserve">No. of   </t>
    </r>
    <r>
      <rPr>
        <b/>
        <i/>
        <sz val="12"/>
        <color indexed="13"/>
        <rFont val="Cambria"/>
        <family val="1"/>
      </rPr>
      <t>Casual leave</t>
    </r>
    <r>
      <rPr>
        <b/>
        <i/>
        <sz val="12"/>
        <color indexed="15"/>
        <rFont val="Cambria"/>
        <family val="1"/>
      </rPr>
      <t xml:space="preserve">   remains </t>
    </r>
  </si>
  <si>
    <r>
      <t xml:space="preserve">No. of </t>
    </r>
    <r>
      <rPr>
        <b/>
        <i/>
        <sz val="12"/>
        <color indexed="13"/>
        <rFont val="Cambria"/>
        <family val="1"/>
      </rPr>
      <t xml:space="preserve"> Sick leave</t>
    </r>
    <r>
      <rPr>
        <b/>
        <i/>
        <sz val="12"/>
        <color indexed="15"/>
        <rFont val="Cambria"/>
        <family val="1"/>
      </rPr>
      <t xml:space="preserve">   remains </t>
    </r>
  </si>
  <si>
    <r>
      <t>No of Total</t>
    </r>
    <r>
      <rPr>
        <b/>
        <i/>
        <sz val="12"/>
        <color indexed="15"/>
        <rFont val="Cambria"/>
        <family val="1"/>
      </rPr>
      <t xml:space="preserve"> </t>
    </r>
    <r>
      <rPr>
        <b/>
        <i/>
        <sz val="12"/>
        <color indexed="13"/>
        <rFont val="Cambria"/>
        <family val="1"/>
      </rPr>
      <t xml:space="preserve">Paid leave </t>
    </r>
    <r>
      <rPr>
        <b/>
        <i/>
        <sz val="12"/>
        <color indexed="15"/>
        <rFont val="Cambria"/>
        <family val="1"/>
      </rPr>
      <t xml:space="preserve">( Earned leave +Forwarded leave ) </t>
    </r>
    <r>
      <rPr>
        <b/>
        <i/>
        <sz val="11"/>
        <color indexed="15"/>
        <rFont val="Cambria"/>
        <family val="1"/>
      </rPr>
      <t xml:space="preserve">remains </t>
    </r>
  </si>
  <si>
    <r>
      <t xml:space="preserve"> </t>
    </r>
    <r>
      <rPr>
        <b/>
        <i/>
        <sz val="12"/>
        <color indexed="12"/>
        <rFont val="Cambria"/>
        <family val="1"/>
      </rPr>
      <t xml:space="preserve">Paid leave </t>
    </r>
    <r>
      <rPr>
        <b/>
        <i/>
        <sz val="12"/>
        <color indexed="8"/>
        <rFont val="Cambria"/>
        <family val="1"/>
      </rPr>
      <t xml:space="preserve">days forwarded ( </t>
    </r>
    <r>
      <rPr>
        <b/>
        <i/>
        <sz val="12"/>
        <color indexed="10"/>
        <rFont val="Cambria"/>
        <family val="1"/>
      </rPr>
      <t>prev yr remaining</t>
    </r>
    <r>
      <rPr>
        <b/>
        <i/>
        <sz val="12"/>
        <color indexed="8"/>
        <rFont val="Cambria"/>
        <family val="1"/>
      </rPr>
      <t xml:space="preserve"> )</t>
    </r>
    <r>
      <rPr>
        <b/>
        <i/>
        <sz val="11"/>
        <color indexed="60"/>
        <rFont val="Cambria"/>
        <family val="1"/>
      </rPr>
      <t xml:space="preserve">Max 45 days </t>
    </r>
  </si>
  <si>
    <r>
      <t>No. of  Leave remaining  for</t>
    </r>
    <r>
      <rPr>
        <b/>
        <i/>
        <sz val="14"/>
        <color indexed="12"/>
        <rFont val="Cambria"/>
        <family val="1"/>
      </rPr>
      <t xml:space="preserve"> forwarding  / encash</t>
    </r>
  </si>
  <si>
    <t xml:space="preserve">Instruction </t>
  </si>
  <si>
    <r>
      <t xml:space="preserve">No. of  Sick Leave allowed ( Max 5 )                 </t>
    </r>
    <r>
      <rPr>
        <b/>
        <i/>
        <sz val="12"/>
        <color indexed="13"/>
        <rFont val="Cambria"/>
        <family val="1"/>
      </rPr>
      <t xml:space="preserve">  Mandatory </t>
    </r>
  </si>
  <si>
    <r>
      <t xml:space="preserve">No. of   Paid Leave allowed                                   </t>
    </r>
    <r>
      <rPr>
        <b/>
        <i/>
        <sz val="12"/>
        <color indexed="13"/>
        <rFont val="Cambria"/>
        <family val="1"/>
      </rPr>
      <t xml:space="preserve"> Mandatory </t>
    </r>
  </si>
  <si>
    <r>
      <t xml:space="preserve">No. of </t>
    </r>
    <r>
      <rPr>
        <b/>
        <i/>
        <sz val="12"/>
        <color indexed="13"/>
        <rFont val="Cambria"/>
        <family val="1"/>
      </rPr>
      <t xml:space="preserve"> Total Leave Days remains</t>
    </r>
    <r>
      <rPr>
        <b/>
        <i/>
        <sz val="12"/>
        <color indexed="15"/>
        <rFont val="Cambria"/>
        <family val="1"/>
      </rPr>
      <t xml:space="preserve"> ( EL + CL + SL + FL  )</t>
    </r>
  </si>
  <si>
    <t>Write only in green top right cell</t>
  </si>
  <si>
    <t xml:space="preserve">Answer will appear below green cell </t>
  </si>
  <si>
    <r>
      <t xml:space="preserve">Prepared by </t>
    </r>
    <r>
      <rPr>
        <sz val="8"/>
        <color indexed="15"/>
        <rFont val="Calibri"/>
        <family val="2"/>
      </rPr>
      <t xml:space="preserve">: Anjani </t>
    </r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</si>
</sst>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000"/>
    <numFmt numFmtId="184" formatCode="0.000"/>
    <numFmt numFmtId="185" formatCode="0.00000"/>
    <numFmt numFmtId="186" formatCode="0.000000"/>
    <numFmt numFmtId="187" formatCode="0.0"/>
    <numFmt numFmtId="188" formatCode="d/m/yy;@"/>
    <numFmt numFmtId="189" formatCode="dd/mm/yy;@"/>
    <numFmt numFmtId="190" formatCode="[$-809]dd\ mmmm\ 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15"/>
      <name val="Cambria"/>
      <family val="1"/>
    </font>
    <font>
      <b/>
      <i/>
      <sz val="18"/>
      <color indexed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60"/>
      <name val="Cambria"/>
      <family val="1"/>
    </font>
    <font>
      <b/>
      <i/>
      <sz val="11"/>
      <color indexed="15"/>
      <name val="Cambria"/>
      <family val="1"/>
    </font>
    <font>
      <b/>
      <i/>
      <sz val="12"/>
      <color indexed="13"/>
      <name val="Cambria"/>
      <family val="1"/>
    </font>
    <font>
      <b/>
      <i/>
      <sz val="11"/>
      <color indexed="13"/>
      <name val="Cambria"/>
      <family val="1"/>
    </font>
    <font>
      <b/>
      <i/>
      <sz val="12"/>
      <color indexed="15"/>
      <name val="Cambria"/>
      <family val="1"/>
    </font>
    <font>
      <b/>
      <i/>
      <sz val="11"/>
      <color indexed="45"/>
      <name val="Cambria"/>
      <family val="1"/>
    </font>
    <font>
      <b/>
      <i/>
      <sz val="12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Verdana"/>
      <family val="2"/>
    </font>
    <font>
      <i/>
      <sz val="16"/>
      <color indexed="8"/>
      <name val="Calibri"/>
      <family val="2"/>
    </font>
    <font>
      <b/>
      <i/>
      <sz val="16"/>
      <color indexed="8"/>
      <name val="Cambria"/>
      <family val="1"/>
    </font>
    <font>
      <sz val="11"/>
      <color indexed="42"/>
      <name val="Calibri"/>
      <family val="2"/>
    </font>
    <font>
      <b/>
      <i/>
      <sz val="14"/>
      <color indexed="8"/>
      <name val="Calibri"/>
      <family val="2"/>
    </font>
    <font>
      <i/>
      <sz val="16"/>
      <color indexed="9"/>
      <name val="Calibri"/>
      <family val="2"/>
    </font>
    <font>
      <b/>
      <i/>
      <sz val="14"/>
      <color indexed="15"/>
      <name val="Cambria"/>
      <family val="1"/>
    </font>
    <font>
      <b/>
      <i/>
      <sz val="12"/>
      <color indexed="9"/>
      <name val="Cambria"/>
      <family val="1"/>
    </font>
    <font>
      <b/>
      <i/>
      <sz val="12"/>
      <color indexed="15"/>
      <name val="Calibri"/>
      <family val="2"/>
    </font>
    <font>
      <b/>
      <i/>
      <sz val="14"/>
      <color indexed="8"/>
      <name val="Cambria"/>
      <family val="1"/>
    </font>
    <font>
      <b/>
      <i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4"/>
      <color indexed="45"/>
      <name val="Cambria"/>
      <family val="1"/>
    </font>
    <font>
      <i/>
      <sz val="14"/>
      <color indexed="10"/>
      <name val="Cambria"/>
      <family val="1"/>
    </font>
    <font>
      <b/>
      <i/>
      <sz val="16"/>
      <color indexed="9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2"/>
      <name val="Cambria"/>
      <family val="1"/>
    </font>
    <font>
      <sz val="11"/>
      <color indexed="13"/>
      <name val="Calibri"/>
      <family val="2"/>
    </font>
    <font>
      <sz val="8"/>
      <color indexed="15"/>
      <name val="Calibri"/>
      <family val="2"/>
    </font>
    <font>
      <sz val="8"/>
      <color indexed="26"/>
      <name val="Calibri"/>
      <family val="2"/>
    </font>
    <font>
      <b/>
      <i/>
      <u val="single"/>
      <sz val="14"/>
      <color indexed="17"/>
      <name val="Cambria"/>
      <family val="1"/>
    </font>
    <font>
      <sz val="11"/>
      <color indexed="12"/>
      <name val="Cambria"/>
      <family val="1"/>
    </font>
    <font>
      <i/>
      <sz val="12"/>
      <color indexed="12"/>
      <name val="Cambria"/>
      <family val="1"/>
    </font>
    <font>
      <b/>
      <i/>
      <sz val="12"/>
      <color indexed="45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rgb="FFCCFFCC"/>
      <name val="Calibri"/>
      <family val="2"/>
    </font>
    <font>
      <b/>
      <i/>
      <sz val="18"/>
      <color rgb="FF00FFFF"/>
      <name val="Cambria"/>
      <family val="1"/>
    </font>
    <font>
      <b/>
      <i/>
      <sz val="14"/>
      <color rgb="FF00FFFF"/>
      <name val="Cambria"/>
      <family val="1"/>
    </font>
    <font>
      <i/>
      <sz val="16"/>
      <color theme="1"/>
      <name val="Calibri"/>
      <family val="2"/>
    </font>
    <font>
      <b/>
      <i/>
      <sz val="12"/>
      <color theme="1"/>
      <name val="Cambria"/>
      <family val="1"/>
    </font>
    <font>
      <b/>
      <i/>
      <sz val="12"/>
      <color rgb="FF00FFFF"/>
      <name val="Cambria"/>
      <family val="1"/>
    </font>
    <font>
      <b/>
      <i/>
      <sz val="12"/>
      <color rgb="FF00FF99"/>
      <name val="Cambria"/>
      <family val="1"/>
    </font>
    <font>
      <b/>
      <i/>
      <sz val="12"/>
      <color rgb="FF00FF99"/>
      <name val="Calibri"/>
      <family val="2"/>
    </font>
    <font>
      <b/>
      <i/>
      <sz val="14"/>
      <color theme="1"/>
      <name val="Calibri"/>
      <family val="2"/>
    </font>
    <font>
      <b/>
      <i/>
      <sz val="14"/>
      <color theme="1"/>
      <name val="Cambria"/>
      <family val="1"/>
    </font>
    <font>
      <b/>
      <i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i/>
      <sz val="16"/>
      <color theme="1"/>
      <name val="Cambria"/>
      <family val="1"/>
    </font>
    <font>
      <i/>
      <sz val="14"/>
      <color rgb="FFFF0000"/>
      <name val="Cambria"/>
      <family val="1"/>
    </font>
    <font>
      <b/>
      <i/>
      <sz val="12"/>
      <color theme="0"/>
      <name val="Calibri"/>
      <family val="2"/>
    </font>
    <font>
      <b/>
      <i/>
      <sz val="14"/>
      <color rgb="FFFF66FF"/>
      <name val="Cambria"/>
      <family val="1"/>
    </font>
    <font>
      <i/>
      <sz val="16"/>
      <color theme="0"/>
      <name val="Calibri"/>
      <family val="2"/>
    </font>
    <font>
      <b/>
      <i/>
      <sz val="12"/>
      <color theme="0"/>
      <name val="Cambria"/>
      <family val="1"/>
    </font>
    <font>
      <b/>
      <i/>
      <sz val="16"/>
      <color theme="0"/>
      <name val="Calibri"/>
      <family val="2"/>
    </font>
    <font>
      <sz val="11"/>
      <color rgb="FF336600"/>
      <name val="Calibri"/>
      <family val="2"/>
    </font>
    <font>
      <sz val="11"/>
      <color rgb="FFFFFF00"/>
      <name val="Calibri"/>
      <family val="2"/>
    </font>
    <font>
      <sz val="8"/>
      <color rgb="FFFFFFCC"/>
      <name val="Calibri"/>
      <family val="2"/>
    </font>
    <font>
      <b/>
      <i/>
      <u val="single"/>
      <sz val="14"/>
      <color rgb="FF336600"/>
      <name val="Cambria"/>
      <family val="1"/>
    </font>
    <font>
      <b/>
      <sz val="11"/>
      <color rgb="FFFF0000"/>
      <name val="Calibri"/>
      <family val="2"/>
    </font>
    <font>
      <sz val="11"/>
      <color rgb="FF0000FF"/>
      <name val="Cambria"/>
      <family val="1"/>
    </font>
    <font>
      <i/>
      <sz val="12"/>
      <color rgb="FF0000FF"/>
      <name val="Cambria"/>
      <family val="1"/>
    </font>
    <font>
      <b/>
      <i/>
      <sz val="12"/>
      <color rgb="FFFF66FF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FFE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70" fillId="33" borderId="0" xfId="0" applyFont="1" applyFill="1" applyAlignment="1">
      <alignment/>
    </xf>
    <xf numFmtId="0" fontId="0" fillId="33" borderId="0" xfId="0" applyFill="1" applyAlignment="1">
      <alignment/>
    </xf>
    <xf numFmtId="0" fontId="71" fillId="34" borderId="0" xfId="0" applyFont="1" applyFill="1" applyAlignment="1">
      <alignment/>
    </xf>
    <xf numFmtId="0" fontId="72" fillId="33" borderId="0" xfId="0" applyFont="1" applyFill="1" applyAlignment="1">
      <alignment horizontal="center" vertical="top"/>
    </xf>
    <xf numFmtId="0" fontId="73" fillId="35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74" fillId="36" borderId="0" xfId="0" applyFont="1" applyFill="1" applyBorder="1" applyAlignment="1">
      <alignment horizontal="center"/>
    </xf>
    <xf numFmtId="0" fontId="75" fillId="37" borderId="0" xfId="0" applyFont="1" applyFill="1" applyBorder="1" applyAlignment="1">
      <alignment horizontal="left" vertical="center"/>
    </xf>
    <xf numFmtId="0" fontId="75" fillId="32" borderId="10" xfId="0" applyFont="1" applyFill="1" applyBorder="1" applyAlignment="1">
      <alignment horizontal="left" vertical="center"/>
    </xf>
    <xf numFmtId="0" fontId="76" fillId="35" borderId="10" xfId="0" applyFont="1" applyFill="1" applyBorder="1" applyAlignment="1">
      <alignment horizontal="left"/>
    </xf>
    <xf numFmtId="0" fontId="76" fillId="35" borderId="10" xfId="0" applyFont="1" applyFill="1" applyBorder="1" applyAlignment="1">
      <alignment horizontal="left" vertical="center"/>
    </xf>
    <xf numFmtId="0" fontId="73" fillId="35" borderId="10" xfId="0" applyFont="1" applyFill="1" applyBorder="1" applyAlignment="1">
      <alignment horizontal="left" vertical="center"/>
    </xf>
    <xf numFmtId="0" fontId="75" fillId="38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left"/>
    </xf>
    <xf numFmtId="1" fontId="78" fillId="33" borderId="11" xfId="0" applyNumberFormat="1" applyFont="1" applyFill="1" applyBorder="1" applyAlignment="1">
      <alignment horizontal="center"/>
    </xf>
    <xf numFmtId="1" fontId="79" fillId="39" borderId="11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80" fillId="39" borderId="12" xfId="0" applyFont="1" applyFill="1" applyBorder="1" applyAlignment="1">
      <alignment horizontal="left" vertical="center"/>
    </xf>
    <xf numFmtId="0" fontId="75" fillId="40" borderId="10" xfId="0" applyFont="1" applyFill="1" applyBorder="1" applyAlignment="1">
      <alignment horizontal="left"/>
    </xf>
    <xf numFmtId="1" fontId="81" fillId="40" borderId="11" xfId="0" applyNumberFormat="1" applyFont="1" applyFill="1" applyBorder="1" applyAlignment="1">
      <alignment horizontal="center"/>
    </xf>
    <xf numFmtId="0" fontId="81" fillId="40" borderId="11" xfId="0" applyFont="1" applyFill="1" applyBorder="1" applyAlignment="1">
      <alignment horizontal="center"/>
    </xf>
    <xf numFmtId="0" fontId="81" fillId="40" borderId="11" xfId="0" applyFont="1" applyFill="1" applyBorder="1" applyAlignment="1" applyProtection="1">
      <alignment horizontal="center"/>
      <protection/>
    </xf>
    <xf numFmtId="190" fontId="81" fillId="41" borderId="13" xfId="0" applyNumberFormat="1" applyFont="1" applyFill="1" applyBorder="1" applyAlignment="1" applyProtection="1">
      <alignment horizontal="center" vertical="center"/>
      <protection locked="0"/>
    </xf>
    <xf numFmtId="0" fontId="81" fillId="37" borderId="14" xfId="0" applyFont="1" applyFill="1" applyBorder="1" applyAlignment="1">
      <alignment horizontal="center" vertical="center"/>
    </xf>
    <xf numFmtId="190" fontId="81" fillId="41" borderId="15" xfId="0" applyNumberFormat="1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>
      <alignment/>
    </xf>
    <xf numFmtId="0" fontId="81" fillId="41" borderId="15" xfId="0" applyFont="1" applyFill="1" applyBorder="1" applyAlignment="1" applyProtection="1">
      <alignment horizontal="center"/>
      <protection locked="0"/>
    </xf>
    <xf numFmtId="0" fontId="81" fillId="37" borderId="14" xfId="0" applyFont="1" applyFill="1" applyBorder="1" applyAlignment="1">
      <alignment horizontal="center"/>
    </xf>
    <xf numFmtId="0" fontId="82" fillId="42" borderId="14" xfId="0" applyFont="1" applyFill="1" applyBorder="1" applyAlignment="1">
      <alignment horizontal="center"/>
    </xf>
    <xf numFmtId="0" fontId="81" fillId="41" borderId="15" xfId="0" applyFont="1" applyFill="1" applyBorder="1" applyAlignment="1" applyProtection="1">
      <alignment horizontal="center" vertical="center"/>
      <protection locked="0"/>
    </xf>
    <xf numFmtId="0" fontId="81" fillId="41" borderId="16" xfId="0" applyFont="1" applyFill="1" applyBorder="1" applyAlignment="1" applyProtection="1">
      <alignment horizontal="center" vertical="center"/>
      <protection locked="0"/>
    </xf>
    <xf numFmtId="0" fontId="75" fillId="36" borderId="0" xfId="0" applyFont="1" applyFill="1" applyBorder="1" applyAlignment="1">
      <alignment horizontal="left"/>
    </xf>
    <xf numFmtId="0" fontId="81" fillId="36" borderId="0" xfId="0" applyFont="1" applyFill="1" applyBorder="1" applyAlignment="1">
      <alignment horizontal="center"/>
    </xf>
    <xf numFmtId="0" fontId="83" fillId="36" borderId="0" xfId="0" applyFont="1" applyFill="1" applyBorder="1" applyAlignment="1">
      <alignment horizontal="left"/>
    </xf>
    <xf numFmtId="0" fontId="84" fillId="34" borderId="0" xfId="0" applyFont="1" applyFill="1" applyAlignment="1">
      <alignment/>
    </xf>
    <xf numFmtId="0" fontId="75" fillId="40" borderId="10" xfId="0" applyFont="1" applyFill="1" applyBorder="1" applyAlignment="1">
      <alignment horizontal="left" vertical="center"/>
    </xf>
    <xf numFmtId="0" fontId="0" fillId="36" borderId="14" xfId="0" applyFill="1" applyBorder="1" applyAlignment="1">
      <alignment/>
    </xf>
    <xf numFmtId="0" fontId="85" fillId="37" borderId="14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7" fillId="33" borderId="10" xfId="0" applyFont="1" applyFill="1" applyBorder="1" applyAlignment="1">
      <alignment horizontal="left" vertical="center"/>
    </xf>
    <xf numFmtId="0" fontId="86" fillId="34" borderId="0" xfId="0" applyFont="1" applyFill="1" applyAlignment="1">
      <alignment/>
    </xf>
    <xf numFmtId="1" fontId="87" fillId="37" borderId="0" xfId="0" applyNumberFormat="1" applyFont="1" applyFill="1" applyBorder="1" applyAlignment="1">
      <alignment horizontal="center"/>
    </xf>
    <xf numFmtId="0" fontId="88" fillId="37" borderId="0" xfId="0" applyFont="1" applyFill="1" applyBorder="1" applyAlignment="1">
      <alignment horizontal="left"/>
    </xf>
    <xf numFmtId="0" fontId="87" fillId="37" borderId="0" xfId="0" applyFont="1" applyFill="1" applyBorder="1" applyAlignment="1" applyProtection="1">
      <alignment horizontal="center"/>
      <protection/>
    </xf>
    <xf numFmtId="0" fontId="54" fillId="37" borderId="0" xfId="0" applyFont="1" applyFill="1" applyBorder="1" applyAlignment="1">
      <alignment/>
    </xf>
    <xf numFmtId="0" fontId="89" fillId="37" borderId="14" xfId="0" applyFont="1" applyFill="1" applyBorder="1" applyAlignment="1">
      <alignment/>
    </xf>
    <xf numFmtId="0" fontId="90" fillId="34" borderId="0" xfId="0" applyFont="1" applyFill="1" applyAlignment="1">
      <alignment/>
    </xf>
    <xf numFmtId="0" fontId="91" fillId="33" borderId="0" xfId="0" applyFont="1" applyFill="1" applyAlignment="1">
      <alignment/>
    </xf>
    <xf numFmtId="0" fontId="70" fillId="36" borderId="17" xfId="0" applyFont="1" applyFill="1" applyBorder="1" applyAlignment="1">
      <alignment/>
    </xf>
    <xf numFmtId="0" fontId="75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70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 applyProtection="1">
      <alignment horizontal="left"/>
      <protection/>
    </xf>
    <xf numFmtId="0" fontId="74" fillId="36" borderId="23" xfId="0" applyFont="1" applyFill="1" applyBorder="1" applyAlignment="1" applyProtection="1">
      <alignment horizontal="center"/>
      <protection/>
    </xf>
    <xf numFmtId="0" fontId="87" fillId="36" borderId="23" xfId="0" applyFont="1" applyFill="1" applyBorder="1" applyAlignment="1" applyProtection="1">
      <alignment horizontal="center"/>
      <protection/>
    </xf>
    <xf numFmtId="0" fontId="74" fillId="36" borderId="24" xfId="0" applyFont="1" applyFill="1" applyBorder="1" applyAlignment="1" applyProtection="1">
      <alignment horizontal="center"/>
      <protection/>
    </xf>
    <xf numFmtId="0" fontId="92" fillId="33" borderId="18" xfId="0" applyFont="1" applyFill="1" applyBorder="1" applyAlignment="1">
      <alignment horizontal="center"/>
    </xf>
    <xf numFmtId="0" fontId="93" fillId="34" borderId="0" xfId="0" applyFont="1" applyFill="1" applyAlignment="1">
      <alignment/>
    </xf>
    <xf numFmtId="0" fontId="94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0" fontId="95" fillId="34" borderId="0" xfId="0" applyFont="1" applyFill="1" applyAlignment="1">
      <alignment/>
    </xf>
    <xf numFmtId="0" fontId="96" fillId="34" borderId="0" xfId="0" applyFont="1" applyFill="1" applyAlignment="1">
      <alignment/>
    </xf>
    <xf numFmtId="0" fontId="97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="110" zoomScaleNormal="110" zoomScalePageLayoutView="0" workbookViewId="0" topLeftCell="A1">
      <selection activeCell="G4" sqref="G4"/>
    </sheetView>
  </sheetViews>
  <sheetFormatPr defaultColWidth="9.140625" defaultRowHeight="15"/>
  <cols>
    <col min="1" max="1" width="2.421875" style="0" customWidth="1"/>
    <col min="2" max="2" width="2.57421875" style="0" customWidth="1"/>
    <col min="3" max="3" width="1.8515625" style="0" customWidth="1"/>
    <col min="4" max="4" width="2.57421875" style="0" customWidth="1"/>
    <col min="5" max="5" width="0.5625" style="0" customWidth="1"/>
    <col min="6" max="6" width="74.00390625" style="0" customWidth="1"/>
    <col min="7" max="7" width="31.00390625" style="0" customWidth="1"/>
    <col min="8" max="8" width="0.85546875" style="0" customWidth="1"/>
    <col min="9" max="9" width="2.28125" style="0" customWidth="1"/>
    <col min="10" max="11" width="1.57421875" style="0" customWidth="1"/>
    <col min="12" max="12" width="1.28515625" style="0" customWidth="1"/>
  </cols>
  <sheetData>
    <row r="1" spans="4:17" ht="1.5" customHeight="1">
      <c r="D1" s="1"/>
      <c r="E1" s="1"/>
      <c r="F1" s="2"/>
      <c r="G1" s="2"/>
      <c r="H1" s="2"/>
      <c r="I1" s="2"/>
      <c r="J1" s="3"/>
      <c r="K1" s="1"/>
      <c r="L1" s="2"/>
      <c r="M1" s="3"/>
      <c r="N1" s="3"/>
      <c r="O1" s="3"/>
      <c r="P1" s="3"/>
      <c r="Q1" s="3"/>
    </row>
    <row r="2" spans="1:29" ht="19.5" customHeight="1">
      <c r="A2" s="3"/>
      <c r="B2" s="1"/>
      <c r="C2" s="3"/>
      <c r="D2" s="2"/>
      <c r="E2" s="1"/>
      <c r="F2" s="39" t="s">
        <v>5</v>
      </c>
      <c r="G2" s="40"/>
      <c r="H2" s="4"/>
      <c r="I2" s="2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" customHeight="1" thickBot="1">
      <c r="A3" s="3"/>
      <c r="B3" s="1"/>
      <c r="C3" s="3"/>
      <c r="D3" s="2"/>
      <c r="E3" s="50"/>
      <c r="F3" s="51"/>
      <c r="G3" s="52"/>
      <c r="H3" s="53"/>
      <c r="I3" s="2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6.5" customHeight="1">
      <c r="A4" s="3"/>
      <c r="B4" s="1"/>
      <c r="C4" s="3"/>
      <c r="D4" s="2"/>
      <c r="E4" s="54"/>
      <c r="F4" s="9" t="s">
        <v>11</v>
      </c>
      <c r="G4" s="23"/>
      <c r="H4" s="58"/>
      <c r="I4" s="49"/>
      <c r="J4" s="3"/>
      <c r="K4" s="1"/>
      <c r="L4" s="2"/>
      <c r="M4" s="3"/>
      <c r="N4" s="63" t="s">
        <v>20</v>
      </c>
      <c r="O4" s="4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" customHeight="1">
      <c r="A5" s="3"/>
      <c r="B5" s="2"/>
      <c r="C5" s="3"/>
      <c r="D5" s="2"/>
      <c r="E5" s="54"/>
      <c r="F5" s="8"/>
      <c r="G5" s="24"/>
      <c r="H5" s="58"/>
      <c r="I5" s="2"/>
      <c r="J5" s="3"/>
      <c r="K5" s="2"/>
      <c r="L5" s="2"/>
      <c r="M5" s="3"/>
      <c r="N5" s="48"/>
      <c r="O5" s="4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customHeight="1">
      <c r="A6" s="3"/>
      <c r="B6" s="1"/>
      <c r="C6" s="3"/>
      <c r="D6" s="2"/>
      <c r="E6" s="54"/>
      <c r="F6" s="9" t="s">
        <v>0</v>
      </c>
      <c r="G6" s="25"/>
      <c r="H6" s="58"/>
      <c r="I6" s="2"/>
      <c r="J6" s="3"/>
      <c r="K6" s="1"/>
      <c r="L6" s="2"/>
      <c r="M6" s="64">
        <v>1</v>
      </c>
      <c r="N6" s="66" t="s">
        <v>24</v>
      </c>
      <c r="O6" s="4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3" customHeight="1">
      <c r="A7" s="3"/>
      <c r="B7" s="2"/>
      <c r="C7" s="3"/>
      <c r="D7" s="2"/>
      <c r="E7" s="54"/>
      <c r="F7" s="17"/>
      <c r="G7" s="26"/>
      <c r="H7" s="58"/>
      <c r="I7" s="2"/>
      <c r="J7" s="3"/>
      <c r="K7" s="2"/>
      <c r="L7" s="2"/>
      <c r="M7" s="64"/>
      <c r="N7" s="66"/>
      <c r="O7" s="4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25" customHeight="1">
      <c r="A8" s="3"/>
      <c r="B8" s="2"/>
      <c r="C8" s="3"/>
      <c r="D8" s="2"/>
      <c r="E8" s="55"/>
      <c r="F8" s="10" t="s">
        <v>6</v>
      </c>
      <c r="G8" s="27"/>
      <c r="H8" s="58"/>
      <c r="I8" s="2"/>
      <c r="J8" s="3"/>
      <c r="K8" s="2"/>
      <c r="L8" s="2"/>
      <c r="M8" s="64">
        <v>2</v>
      </c>
      <c r="N8" s="66" t="s">
        <v>25</v>
      </c>
      <c r="O8" s="4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3" customHeight="1">
      <c r="A9" s="3"/>
      <c r="B9" s="2"/>
      <c r="C9" s="3"/>
      <c r="D9" s="2"/>
      <c r="E9" s="55"/>
      <c r="F9" s="46">
        <f>G8/365</f>
        <v>0</v>
      </c>
      <c r="G9" s="38">
        <f>F9*G31</f>
        <v>0</v>
      </c>
      <c r="H9" s="58"/>
      <c r="I9" s="2"/>
      <c r="J9" s="3"/>
      <c r="K9" s="2"/>
      <c r="L9" s="2"/>
      <c r="M9" s="65"/>
      <c r="N9" s="48"/>
      <c r="O9" s="4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hidden="1">
      <c r="A10" s="3"/>
      <c r="B10" s="2"/>
      <c r="C10" s="3"/>
      <c r="D10" s="2"/>
      <c r="E10" s="55"/>
      <c r="F10" s="5" t="s">
        <v>1</v>
      </c>
      <c r="G10" s="29">
        <f>G8/365</f>
        <v>0</v>
      </c>
      <c r="H10" s="58"/>
      <c r="I10" s="2"/>
      <c r="J10" s="3"/>
      <c r="K10" s="2"/>
      <c r="L10" s="2"/>
      <c r="M10" s="3"/>
      <c r="N10" s="48"/>
      <c r="O10" s="4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1.25" customHeight="1" hidden="1">
      <c r="A11" s="3"/>
      <c r="B11" s="2"/>
      <c r="C11" s="3"/>
      <c r="D11" s="2"/>
      <c r="E11" s="55"/>
      <c r="F11" s="5"/>
      <c r="G11" s="28"/>
      <c r="H11" s="58"/>
      <c r="I11" s="2"/>
      <c r="J11" s="3"/>
      <c r="K11" s="2"/>
      <c r="L11" s="2"/>
      <c r="M11" s="3"/>
      <c r="N11" s="48"/>
      <c r="O11" s="4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hidden="1">
      <c r="A12" s="3"/>
      <c r="B12" s="2"/>
      <c r="C12" s="3"/>
      <c r="D12" s="2"/>
      <c r="E12" s="55"/>
      <c r="F12" s="5" t="s">
        <v>2</v>
      </c>
      <c r="G12" s="29">
        <f>G10*G31</f>
        <v>0</v>
      </c>
      <c r="H12" s="58"/>
      <c r="I12" s="2"/>
      <c r="J12" s="3"/>
      <c r="K12" s="2"/>
      <c r="L12" s="2"/>
      <c r="M12" s="3"/>
      <c r="N12" s="48"/>
      <c r="O12" s="4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3"/>
      <c r="B13" s="2"/>
      <c r="C13" s="3"/>
      <c r="D13" s="2"/>
      <c r="E13" s="55"/>
      <c r="F13" s="11" t="s">
        <v>22</v>
      </c>
      <c r="G13" s="27"/>
      <c r="H13" s="58"/>
      <c r="I13" s="2"/>
      <c r="J13" s="3"/>
      <c r="K13" s="2"/>
      <c r="L13" s="2"/>
      <c r="M13" s="3"/>
      <c r="N13" s="48"/>
      <c r="O13" s="4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3" customHeight="1">
      <c r="A14" s="3"/>
      <c r="B14" s="2"/>
      <c r="C14" s="3"/>
      <c r="D14" s="2"/>
      <c r="E14" s="55"/>
      <c r="F14" s="46">
        <f>G13/365</f>
        <v>0</v>
      </c>
      <c r="G14" s="38">
        <f>F14*G31</f>
        <v>0</v>
      </c>
      <c r="H14" s="58"/>
      <c r="I14" s="2"/>
      <c r="J14" s="3"/>
      <c r="K14" s="2"/>
      <c r="L14" s="2"/>
      <c r="M14" s="3"/>
      <c r="N14" s="48"/>
      <c r="O14" s="4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customHeight="1">
      <c r="A15" s="3"/>
      <c r="B15" s="2"/>
      <c r="C15" s="3"/>
      <c r="D15" s="2"/>
      <c r="E15" s="55"/>
      <c r="F15" s="11" t="s">
        <v>12</v>
      </c>
      <c r="G15" s="27"/>
      <c r="H15" s="59"/>
      <c r="I15" s="2"/>
      <c r="J15" s="3"/>
      <c r="K15" s="2"/>
      <c r="L15" s="2"/>
      <c r="M15" s="3"/>
      <c r="N15" s="48"/>
      <c r="O15" s="4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3" customHeight="1">
      <c r="A16" s="3"/>
      <c r="B16" s="2"/>
      <c r="C16" s="3"/>
      <c r="D16" s="2"/>
      <c r="E16" s="55"/>
      <c r="F16" s="46">
        <f>G15/365</f>
        <v>0</v>
      </c>
      <c r="G16" s="38">
        <f>F16*G31</f>
        <v>0</v>
      </c>
      <c r="H16" s="60"/>
      <c r="I16" s="2"/>
      <c r="J16" s="3"/>
      <c r="K16" s="2"/>
      <c r="L16" s="2"/>
      <c r="M16" s="3"/>
      <c r="N16" s="48"/>
      <c r="O16" s="4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3"/>
      <c r="B17" s="2"/>
      <c r="C17" s="3"/>
      <c r="D17" s="2"/>
      <c r="E17" s="55"/>
      <c r="F17" s="11" t="s">
        <v>21</v>
      </c>
      <c r="G17" s="27"/>
      <c r="H17" s="59"/>
      <c r="I17" s="2"/>
      <c r="J17" s="3"/>
      <c r="K17" s="2"/>
      <c r="L17" s="2"/>
      <c r="M17" s="3"/>
      <c r="N17" s="48"/>
      <c r="O17" s="4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3" customHeight="1">
      <c r="A18" s="3"/>
      <c r="B18" s="2"/>
      <c r="C18" s="3"/>
      <c r="D18" s="2"/>
      <c r="E18" s="55"/>
      <c r="F18" s="46">
        <f>G17/365</f>
        <v>0</v>
      </c>
      <c r="G18" s="38">
        <f>F18*G31</f>
        <v>0</v>
      </c>
      <c r="H18" s="59"/>
      <c r="I18" s="2"/>
      <c r="J18" s="3"/>
      <c r="K18" s="2"/>
      <c r="L18" s="2"/>
      <c r="M18" s="3"/>
      <c r="N18" s="48"/>
      <c r="O18" s="4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customHeight="1" hidden="1">
      <c r="A19" s="3"/>
      <c r="B19" s="2"/>
      <c r="C19" s="3"/>
      <c r="D19" s="2"/>
      <c r="E19" s="55"/>
      <c r="F19" s="12" t="s">
        <v>13</v>
      </c>
      <c r="G19" s="27"/>
      <c r="H19" s="59"/>
      <c r="I19" s="2"/>
      <c r="J19" s="3"/>
      <c r="K19" s="2"/>
      <c r="L19" s="2"/>
      <c r="M19" s="3"/>
      <c r="N19" s="48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3" customHeight="1" hidden="1">
      <c r="A20" s="3"/>
      <c r="B20" s="2"/>
      <c r="C20" s="3"/>
      <c r="D20" s="2"/>
      <c r="E20" s="55"/>
      <c r="F20" s="46">
        <f>G19/365</f>
        <v>0</v>
      </c>
      <c r="G20" s="47">
        <f>F20*G31</f>
        <v>0</v>
      </c>
      <c r="H20" s="59"/>
      <c r="I20" s="2"/>
      <c r="J20" s="3"/>
      <c r="K20" s="2"/>
      <c r="L20" s="2"/>
      <c r="M20" s="3"/>
      <c r="N20" s="48"/>
      <c r="O20" s="4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 customHeight="1">
      <c r="A21" s="3"/>
      <c r="B21" s="2"/>
      <c r="C21" s="3"/>
      <c r="D21" s="2"/>
      <c r="E21" s="55"/>
      <c r="F21" s="13" t="s">
        <v>8</v>
      </c>
      <c r="G21" s="30"/>
      <c r="H21" s="59"/>
      <c r="I21" s="2"/>
      <c r="J21" s="3"/>
      <c r="K21" s="2"/>
      <c r="L21" s="2"/>
      <c r="M21" s="3"/>
      <c r="N21" s="48"/>
      <c r="O21" s="4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.25" customHeight="1">
      <c r="A22" s="3"/>
      <c r="B22" s="2"/>
      <c r="C22" s="3"/>
      <c r="D22" s="2"/>
      <c r="E22" s="55"/>
      <c r="F22" s="6"/>
      <c r="G22" s="37"/>
      <c r="H22" s="59"/>
      <c r="I22" s="2"/>
      <c r="J22" s="3"/>
      <c r="K22" s="2"/>
      <c r="L22" s="2"/>
      <c r="M22" s="3"/>
      <c r="N22" s="48"/>
      <c r="O22" s="4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 customHeight="1">
      <c r="A23" s="3"/>
      <c r="B23" s="2"/>
      <c r="C23" s="3"/>
      <c r="D23" s="2"/>
      <c r="E23" s="55"/>
      <c r="F23" s="13" t="s">
        <v>9</v>
      </c>
      <c r="G23" s="30"/>
      <c r="H23" s="59"/>
      <c r="I23" s="2"/>
      <c r="J23" s="3"/>
      <c r="K23" s="2"/>
      <c r="L23" s="2"/>
      <c r="M23" s="3"/>
      <c r="N23" s="48"/>
      <c r="O23" s="4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3" customHeight="1">
      <c r="A24" s="3"/>
      <c r="B24" s="2"/>
      <c r="C24" s="3"/>
      <c r="D24" s="2"/>
      <c r="E24" s="55"/>
      <c r="F24" s="6"/>
      <c r="G24" s="37"/>
      <c r="H24" s="59"/>
      <c r="I24" s="2"/>
      <c r="J24" s="3"/>
      <c r="K24" s="2"/>
      <c r="L24" s="2"/>
      <c r="M24" s="3"/>
      <c r="N24" s="48"/>
      <c r="O24" s="4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25" customHeight="1">
      <c r="A25" s="3"/>
      <c r="B25" s="2"/>
      <c r="C25" s="3"/>
      <c r="D25" s="2"/>
      <c r="E25" s="55"/>
      <c r="F25" s="13" t="s">
        <v>7</v>
      </c>
      <c r="G25" s="30"/>
      <c r="H25" s="59"/>
      <c r="I25" s="2"/>
      <c r="J25" s="3"/>
      <c r="K25" s="2"/>
      <c r="L25" s="2"/>
      <c r="M25" s="3"/>
      <c r="N25" s="48"/>
      <c r="O25" s="4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3.75" customHeight="1">
      <c r="A26" s="3"/>
      <c r="B26" s="2"/>
      <c r="C26" s="3"/>
      <c r="D26" s="2"/>
      <c r="E26" s="55"/>
      <c r="F26" s="6"/>
      <c r="G26" s="37"/>
      <c r="H26" s="59"/>
      <c r="I26" s="2"/>
      <c r="J26" s="3"/>
      <c r="K26" s="2"/>
      <c r="L26" s="2"/>
      <c r="M26" s="3"/>
      <c r="N26" s="48"/>
      <c r="O26" s="4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6.5" customHeight="1" thickBot="1">
      <c r="A27" s="3"/>
      <c r="B27" s="2"/>
      <c r="C27" s="3"/>
      <c r="D27" s="2"/>
      <c r="E27" s="55"/>
      <c r="F27" s="13" t="s">
        <v>18</v>
      </c>
      <c r="G27" s="31"/>
      <c r="H27" s="59"/>
      <c r="I27" s="2"/>
      <c r="J27" s="3"/>
      <c r="K27" s="2"/>
      <c r="L27" s="2"/>
      <c r="M27" s="3"/>
      <c r="N27" s="48"/>
      <c r="O27" s="4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3" customHeight="1">
      <c r="A28" s="3"/>
      <c r="B28" s="2"/>
      <c r="C28" s="3"/>
      <c r="D28" s="2"/>
      <c r="E28" s="55"/>
      <c r="F28" s="6"/>
      <c r="G28" s="6"/>
      <c r="H28" s="59"/>
      <c r="I28" s="2"/>
      <c r="J28" s="3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25" customHeight="1">
      <c r="A29" s="3"/>
      <c r="B29" s="2"/>
      <c r="C29" s="3"/>
      <c r="D29" s="2"/>
      <c r="E29" s="55"/>
      <c r="F29" s="19" t="s">
        <v>4</v>
      </c>
      <c r="G29" s="20">
        <f>G31*0.142465753424657</f>
        <v>0</v>
      </c>
      <c r="H29" s="59"/>
      <c r="I29" s="2"/>
      <c r="J29" s="3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3" customHeight="1">
      <c r="A30" s="3"/>
      <c r="B30" s="2"/>
      <c r="C30" s="3"/>
      <c r="D30" s="2"/>
      <c r="E30" s="55"/>
      <c r="F30" s="32"/>
      <c r="G30" s="33"/>
      <c r="H30" s="59"/>
      <c r="I30" s="2"/>
      <c r="J30" s="3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3"/>
      <c r="B31" s="1"/>
      <c r="C31" s="3"/>
      <c r="D31" s="2"/>
      <c r="E31" s="55"/>
      <c r="F31" s="19" t="s">
        <v>3</v>
      </c>
      <c r="G31" s="21">
        <f>IF(G4="",0,G6-G4+1)</f>
        <v>0</v>
      </c>
      <c r="H31" s="59"/>
      <c r="I31" s="2"/>
      <c r="J31" s="3"/>
      <c r="K31" s="1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3.75" customHeight="1">
      <c r="A32" s="3"/>
      <c r="B32" s="1"/>
      <c r="C32" s="3"/>
      <c r="D32" s="2"/>
      <c r="E32" s="55"/>
      <c r="F32" s="32"/>
      <c r="G32" s="33"/>
      <c r="H32" s="59"/>
      <c r="I32" s="2"/>
      <c r="J32" s="3"/>
      <c r="K32" s="1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4.25" customHeight="1">
      <c r="A33" s="3"/>
      <c r="B33" s="2"/>
      <c r="C33" s="3"/>
      <c r="D33" s="2"/>
      <c r="E33" s="55"/>
      <c r="F33" s="36" t="s">
        <v>14</v>
      </c>
      <c r="G33" s="20">
        <f>G31-G29-G12-G21-G23-G25-G19</f>
        <v>0</v>
      </c>
      <c r="H33" s="59"/>
      <c r="I33" s="2"/>
      <c r="J33" s="3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3.75" customHeight="1">
      <c r="A34" s="3"/>
      <c r="B34" s="2"/>
      <c r="C34" s="3"/>
      <c r="D34" s="2"/>
      <c r="E34" s="55"/>
      <c r="F34" s="32"/>
      <c r="G34" s="33"/>
      <c r="H34" s="59"/>
      <c r="I34" s="2"/>
      <c r="J34" s="3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4.25" customHeight="1" hidden="1">
      <c r="A35" s="3"/>
      <c r="B35" s="2"/>
      <c r="C35" s="3"/>
      <c r="D35" s="2"/>
      <c r="E35" s="55"/>
      <c r="F35" s="36" t="s">
        <v>10</v>
      </c>
      <c r="G35" s="22">
        <f>IF(G15="",ROUND(G31/52,0),ROUNDDOWN(G16,0))</f>
        <v>0</v>
      </c>
      <c r="H35" s="59"/>
      <c r="I35" s="2"/>
      <c r="J35" s="3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3.75" customHeight="1" hidden="1">
      <c r="A36" s="3"/>
      <c r="B36" s="2"/>
      <c r="C36" s="3"/>
      <c r="D36" s="2"/>
      <c r="E36" s="55"/>
      <c r="F36" s="34"/>
      <c r="G36" s="7"/>
      <c r="H36" s="59"/>
      <c r="I36" s="2"/>
      <c r="J36" s="3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7.25" customHeight="1">
      <c r="A37" s="3"/>
      <c r="B37" s="2"/>
      <c r="C37" s="3"/>
      <c r="D37" s="2"/>
      <c r="E37" s="55"/>
      <c r="F37" s="14" t="s">
        <v>15</v>
      </c>
      <c r="G37" s="15">
        <f>G35-G23</f>
        <v>0</v>
      </c>
      <c r="H37" s="59"/>
      <c r="I37" s="2"/>
      <c r="J37" s="3"/>
      <c r="K37" s="2"/>
      <c r="L37" s="2"/>
      <c r="M37" s="67">
        <f>IF(G23&gt;G35,"Sorry, You have already used all casual leave ","")</f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3" customHeight="1">
      <c r="A38" s="3"/>
      <c r="B38" s="2"/>
      <c r="C38" s="3"/>
      <c r="D38" s="2"/>
      <c r="E38" s="55"/>
      <c r="F38" s="44"/>
      <c r="G38" s="45">
        <f>IF(G17="",5,ROUNDDOWN(G18,0))</f>
        <v>5</v>
      </c>
      <c r="H38" s="59"/>
      <c r="I38" s="2"/>
      <c r="J38" s="3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>
      <c r="A39" s="3"/>
      <c r="B39" s="2"/>
      <c r="C39" s="3"/>
      <c r="D39" s="2"/>
      <c r="E39" s="55"/>
      <c r="F39" s="41" t="s">
        <v>16</v>
      </c>
      <c r="G39" s="15">
        <f>IF(G4="",0,G38-G25)</f>
        <v>0</v>
      </c>
      <c r="H39" s="59"/>
      <c r="I39" s="2"/>
      <c r="J39" s="3"/>
      <c r="K39" s="2"/>
      <c r="L39" s="2"/>
      <c r="M39" s="35">
        <f>IF(G39&lt;0,"Already utilized all  sick leave","")</f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3.75" customHeight="1">
      <c r="A40" s="3"/>
      <c r="B40" s="2"/>
      <c r="C40" s="3"/>
      <c r="D40" s="2"/>
      <c r="E40" s="55"/>
      <c r="F40" s="44"/>
      <c r="G40" s="43">
        <f>IF(G13="",ROUNDDOWN(G33/20-G21,0),ROUNDDOWN(G14,0))</f>
        <v>0</v>
      </c>
      <c r="H40" s="59"/>
      <c r="I40" s="2"/>
      <c r="J40" s="3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A41" s="3"/>
      <c r="B41" s="2"/>
      <c r="C41" s="3"/>
      <c r="D41" s="2"/>
      <c r="E41" s="55"/>
      <c r="F41" s="41" t="s">
        <v>17</v>
      </c>
      <c r="G41" s="15">
        <f>G40+G27-G21</f>
        <v>0</v>
      </c>
      <c r="H41" s="59"/>
      <c r="I41" s="2"/>
      <c r="J41" s="3"/>
      <c r="K41" s="2"/>
      <c r="L41" s="2"/>
      <c r="M41" s="68">
        <f>IF(G33&gt;=(G31*2/3),"","Sorry, You are not eligible for current  year ")</f>
      </c>
      <c r="N41" s="4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" customHeight="1">
      <c r="A42" s="3"/>
      <c r="B42" s="2"/>
      <c r="C42" s="3"/>
      <c r="D42" s="2"/>
      <c r="E42" s="55"/>
      <c r="F42" s="32"/>
      <c r="G42" s="7"/>
      <c r="H42" s="59"/>
      <c r="I42" s="2"/>
      <c r="J42" s="3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customHeight="1">
      <c r="A43" s="3"/>
      <c r="B43" s="2"/>
      <c r="C43" s="3"/>
      <c r="D43" s="2"/>
      <c r="E43" s="55"/>
      <c r="F43" s="41" t="s">
        <v>23</v>
      </c>
      <c r="G43" s="15">
        <f>G41+G37+G39</f>
        <v>0</v>
      </c>
      <c r="H43" s="59"/>
      <c r="I43" s="2"/>
      <c r="J43" s="3"/>
      <c r="K43" s="2"/>
      <c r="L43" s="2"/>
      <c r="M43" s="35">
        <f>IF(G40&lt;0," Warning :Your Earned leave is totally used ","")</f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3" customHeight="1">
      <c r="A44" s="3"/>
      <c r="B44" s="2"/>
      <c r="C44" s="3"/>
      <c r="D44" s="2"/>
      <c r="E44" s="55"/>
      <c r="F44" s="32"/>
      <c r="G44" s="7"/>
      <c r="H44" s="59"/>
      <c r="I44" s="2"/>
      <c r="J44" s="3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customHeight="1">
      <c r="A45" s="3"/>
      <c r="B45" s="2"/>
      <c r="C45" s="3"/>
      <c r="D45" s="2"/>
      <c r="E45" s="55"/>
      <c r="F45" s="18" t="s">
        <v>19</v>
      </c>
      <c r="G45" s="16">
        <f>IF(G41&lt;=45,G41,45)</f>
        <v>0</v>
      </c>
      <c r="H45" s="59"/>
      <c r="I45" s="2"/>
      <c r="J45" s="3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" customHeight="1">
      <c r="A46" s="3"/>
      <c r="B46" s="2"/>
      <c r="C46" s="3"/>
      <c r="D46" s="2"/>
      <c r="E46" s="56"/>
      <c r="F46" s="57"/>
      <c r="G46" s="57"/>
      <c r="H46" s="61"/>
      <c r="I46" s="2"/>
      <c r="J46" s="3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0.5" customHeight="1">
      <c r="A47" s="3"/>
      <c r="B47" s="2"/>
      <c r="C47" s="3"/>
      <c r="D47" s="2"/>
      <c r="E47" s="2"/>
      <c r="F47" s="62" t="s">
        <v>26</v>
      </c>
      <c r="G47" s="62"/>
      <c r="H47" s="62"/>
      <c r="I47" s="2"/>
      <c r="J47" s="3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sheetProtection password="B3D0" sheet="1" selectLockedCells="1"/>
  <mergeCells count="2">
    <mergeCell ref="F2:G2"/>
    <mergeCell ref="F47:H4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 Polypack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Anjani Singh</dc:creator>
  <cp:keywords/>
  <dc:description/>
  <cp:lastModifiedBy>Anjani Singh</cp:lastModifiedBy>
  <dcterms:created xsi:type="dcterms:W3CDTF">2010-08-27T10:47:26Z</dcterms:created>
  <dcterms:modified xsi:type="dcterms:W3CDTF">2012-07-05T08:33:23Z</dcterms:modified>
  <cp:category/>
  <cp:version/>
  <cp:contentType/>
  <cp:contentStatus/>
</cp:coreProperties>
</file>