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15480" windowHeight="8190" tabRatio="290" firstSheet="1" activeTab="1"/>
  </bookViews>
  <sheets>
    <sheet name="June_08" sheetId="1" r:id="rId1"/>
    <sheet name="Sep_08" sheetId="2" r:id="rId2"/>
  </sheets>
  <definedNames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1_1_1_1_1_1_1_1_1">#REF!</definedName>
    <definedName name="Excel_BuiltIn__FilterDatabase_1_1_1_1_1_1_1_1_1_1">#REF!</definedName>
    <definedName name="Excel_BuiltIn__FilterDatabase_1_1_1_1_1_1_1_1_2">#REF!</definedName>
    <definedName name="Excel_BuiltIn__FilterDatabase_1_1_1_1_1_1_1_1_2_3" localSheetId="0">'June_08'!$1:$158</definedName>
    <definedName name="Excel_BuiltIn__FilterDatabase_1_1_1_1_1_1_1_1_2_3">#REF!</definedName>
    <definedName name="Excel_BuiltIn__FilterDatabase_1_1_1_1_1_1_1_2">#REF!</definedName>
    <definedName name="Excel_BuiltIn__FilterDatabase_1_1_1_1_1_1_1_2_1">#REF!</definedName>
    <definedName name="Excel_BuiltIn__FilterDatabase_1_1_1_1_1_1_1_2_1_3" localSheetId="0">'June_08'!$A$1:$BB$158</definedName>
    <definedName name="Excel_BuiltIn__FilterDatabase_1_1_1_1_1_1_1_2_1_3">#REF!</definedName>
    <definedName name="Excel_BuiltIn__FilterDatabase_1_1_1_1_1_1_1_2_3" localSheetId="0">'June_08'!$A$2:$BB$159</definedName>
    <definedName name="Excel_BuiltIn__FilterDatabase_1_1_1_1_1_1_1_2_3">#REF!</definedName>
    <definedName name="Excel_BuiltIn__FilterDatabase_1_1_1_1_1_1_2">#REF!</definedName>
    <definedName name="Excel_BuiltIn__FilterDatabase_1_1_1_1_1_1_2_3" localSheetId="0">'June_08'!$A$2:$BB$159</definedName>
    <definedName name="Excel_BuiltIn__FilterDatabase_1_1_1_1_1_1_2_3">#REF!</definedName>
    <definedName name="Excel_BuiltIn__FilterDatabase_1_1_1_1_1_2">#REF!</definedName>
    <definedName name="Excel_BuiltIn__FilterDatabase_1_1_1_1_1_2_1">#REF!</definedName>
    <definedName name="Excel_BuiltIn__FilterDatabase_1_1_1_1_1_2_1_3" localSheetId="0">'June_08'!$A$2:$BB$159</definedName>
    <definedName name="Excel_BuiltIn__FilterDatabase_1_1_1_1_1_2_1_3">#REF!</definedName>
    <definedName name="Excel_BuiltIn__FilterDatabase_1_1_1_1_1_2_3" localSheetId="0">'June_08'!$A$2:$BB$159</definedName>
    <definedName name="Excel_BuiltIn__FilterDatabase_1_1_1_1_1_2_3">#REF!</definedName>
    <definedName name="Excel_BuiltIn__FilterDatabase_1_1_1_1_2">#REF!</definedName>
    <definedName name="Excel_BuiltIn__FilterDatabase_1_1_1_1_2_1">#REF!</definedName>
    <definedName name="Excel_BuiltIn__FilterDatabase_1_1_1_1_2_1_3" localSheetId="0">'June_08'!$A$2:$BB$159</definedName>
    <definedName name="Excel_BuiltIn__FilterDatabase_1_1_1_1_2_1_3">#REF!</definedName>
    <definedName name="Excel_BuiltIn__FilterDatabase_1_1_1_1_2_3" localSheetId="0">'June_08'!$A$2:$BB$159</definedName>
    <definedName name="Excel_BuiltIn__FilterDatabase_1_1_1_1_2_3">#REF!</definedName>
    <definedName name="Excel_BuiltIn__FilterDatabase_2_1">#REF!</definedName>
    <definedName name="Excel_BuiltIn__FilterDatabase_2_1_1">#REF!</definedName>
    <definedName name="Excel_BuiltIn__FilterDatabase_2_1_1_1">#REF!</definedName>
    <definedName name="Excel_BuiltIn__FilterDatabase_2_1_1_1_1">#REF!</definedName>
    <definedName name="Excel_BuiltIn__FilterDatabase_2_1_1_1_1_1">#REF!</definedName>
    <definedName name="Excel_BuiltIn__FilterDatabase_2_1_1_1_1_1_1">#REF!</definedName>
    <definedName name="Excel_BuiltIn__FilterDatabase_2_1_1_1_3" localSheetId="0">'June_08'!$A$2:$AK$160</definedName>
    <definedName name="Excel_BuiltIn__FilterDatabase_2_1_1_1_3">#REF!</definedName>
    <definedName name="Excel_BuiltIn__FilterDatabase_2_1_1_3" localSheetId="0">'June_08'!$A$2:$AK$161</definedName>
    <definedName name="Excel_BuiltIn__FilterDatabase_2_1_1_3">#REF!</definedName>
    <definedName name="Excel_BuiltIn__FilterDatabase_2_1_3" localSheetId="0">'June_08'!#REF!</definedName>
    <definedName name="Excel_BuiltIn__FilterDatabase_2_1_3">#REF!</definedName>
    <definedName name="Excel_BuiltIn__FilterDatabase_2_3" localSheetId="0">'June_08'!$A$2:$BB$162</definedName>
    <definedName name="Excel_BuiltIn__FilterDatabase_2_3">#REF!</definedName>
    <definedName name="Excel_BuiltIn__FilterDatabase_3_11" localSheetId="0">'June_08'!$A$2:$BB$172</definedName>
    <definedName name="Excel_BuiltIn__FilterDatabase_3_11">#REF!</definedName>
    <definedName name="Excel_BuiltIn__FilterDatabase_3_1_1" localSheetId="0">'June_08'!$A$2:$A$172</definedName>
    <definedName name="Excel_BuiltIn__FilterDatabase_3_1_1">#REF!</definedName>
    <definedName name="Excel_BuiltIn__FilterDatabase_3_1_1_1">#REF!</definedName>
    <definedName name="Excel_BuiltIn__FilterDatabase_3_1_1_1_1">#REF!</definedName>
    <definedName name="Excel_BuiltIn__FilterDatabase_3_1_1_1_1_1">#REF!</definedName>
    <definedName name="Excel_BuiltIn__FilterDatabase_3_1_1_1_1_1_1">#REF!</definedName>
    <definedName name="Excel_BuiltIn__FilterDatabase_3_1_1_1_1_1_1_1">#REF!</definedName>
    <definedName name="Excel_BuiltIn__FilterDatabase_3_1_1_1_1_1_1_1_1">#REF!</definedName>
    <definedName name="Excel_BuiltIn__FilterDatabase_3_1_1_1_1_1_1_1_1_1">#REF!</definedName>
    <definedName name="Excel_BuiltIn__FilterDatabase_3_1_1_1_1_1_1_1_1_1_1">#REF!</definedName>
    <definedName name="Excel_BuiltIn__FilterDatabase_3_1_1_1_1_1_1_1_1_1_1_1">#REF!</definedName>
    <definedName name="Excel_BuiltIn__FilterDatabase_3_1_1_1_1_1_1_1_1_1_1_1_1">#REF!</definedName>
    <definedName name="Excel_BuiltIn__FilterDatabase_3_1_1_1_1_1_1_1_1_1_1_1_1_1">#REF!</definedName>
    <definedName name="Excel_BuiltIn__FilterDatabase_3_1_1_1_1_1_1_1_1_1_1_1_1_1_1">#REF!</definedName>
    <definedName name="Excel_BuiltIn__FilterDatabase_3_1_1_1_1_1_1_1_1_1_1_1_1_1_1_1">#REF!</definedName>
    <definedName name="Excel_BuiltIn__FilterDatabase_3_1_1_1_1_1_1_1_1_1_1_1_1_1_1_1_1">#REF!</definedName>
    <definedName name="Excel_BuiltIn__FilterDatabase_3_1_1_1_1_1_1_1_1_1_1_1_1_1_1_1_1_1">#REF!</definedName>
    <definedName name="Excel_BuiltIn__FilterDatabase_3_1_1_1_1_1_1_1_1_1_1_1_1_1_1_1_1_1_1">#REF!</definedName>
    <definedName name="Excel_BuiltIn__FilterDatabase_3_1_1_1_1_1_1_1_1_1_1_1_1_1_1_1_1_1_1_1">#REF!</definedName>
    <definedName name="Excel_BuiltIn__FilterDatabase_3_1_1_1_1_1_1_1_1_1_1_1_1_1_1_1_1_1_1_1_1">#REF!</definedName>
    <definedName name="Excel_BuiltIn__FilterDatabase_3_2">#REF!</definedName>
    <definedName name="Excel_BuiltIn__FilterDatabase_3_3">#REF!</definedName>
    <definedName name="Excel_BuiltIn__FilterDatabase_3_4">#REF!</definedName>
    <definedName name="Excel_BuiltIn__FilterDatabase_3_5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1_1_1_1_1">#REF!</definedName>
    <definedName name="Excel_BuiltIn__FilterDatabase_4_1_1_1_1_1_1_1">#REF!</definedName>
    <definedName name="Excel_BuiltIn__FilterDatabase_4_1_1_1_1_1_1_1_1">#REF!</definedName>
    <definedName name="Excel_BuiltIn__FilterDatabase_4_1_1_1_1_1_1_1_1_1">#REF!</definedName>
    <definedName name="Excel_BuiltIn__FilterDatabase_5">#REF!</definedName>
    <definedName name="Excel_BuiltIn__FilterDatabase_5_1_1">#REF!</definedName>
    <definedName name="Excel_BuiltIn__FilterDatabase_6_1_1_1_1">#REF!</definedName>
    <definedName name="Excel_BuiltIn__FilterDatabase_6_1_1_1_1_1">#REF!</definedName>
    <definedName name="Excel_BuiltIn__FilterDatabase_6_1_1_1_1_1_1">#REF!</definedName>
    <definedName name="Excel_BuiltIn__FilterDatabase_6_1_1_1_1_1_1_2">#REF!</definedName>
    <definedName name="Excel_BuiltIn__FilterDatabase_6_1_1_1_1_1_1_2_3" localSheetId="0">'June_08'!$A$2:$AK$148</definedName>
    <definedName name="Excel_BuiltIn__FilterDatabase_6_1_1_1_1_1_1_2_3">#REF!</definedName>
    <definedName name="Excel_BuiltIn__FilterDatabase_6_1_1_1_1_1_2">#REF!</definedName>
    <definedName name="Excel_BuiltIn__FilterDatabase_6_1_1_1_1_1_2_3" localSheetId="0">'June_08'!$A$2:$AK$148</definedName>
    <definedName name="Excel_BuiltIn__FilterDatabase_6_1_1_1_1_1_2_3">#REF!</definedName>
    <definedName name="Excel_BuiltIn__FilterDatabase_6_1_1_1_1_2">#REF!</definedName>
    <definedName name="Excel_BuiltIn__FilterDatabase_6_1_1_1_1_2_3" localSheetId="0">'June_08'!$A$2:$AK$149</definedName>
    <definedName name="Excel_BuiltIn__FilterDatabase_6_1_1_1_1_2_3">#REF!</definedName>
    <definedName name="Excel_BuiltIn_Extract_3" localSheetId="0">'June_08'!#REF!</definedName>
    <definedName name="Excel_BuiltIn_Extract_3">#REF!</definedName>
    <definedName name="Excel_BuiltIn_Print_Titles_3" localSheetId="0">'June_08'!#REF!</definedName>
    <definedName name="Excel_BuiltIn_Print_Titles_3">#REF!</definedName>
    <definedName name="_xlnm.Print_Area" localSheetId="1">'Sep_08'!$A$1:$BB$206</definedName>
    <definedName name="_xlnm.Print_Titles" localSheetId="1">'Sep_08'!$1:$2</definedName>
  </definedNames>
  <calcPr fullCalcOnLoad="1"/>
</workbook>
</file>

<file path=xl/comments1.xml><?xml version="1.0" encoding="utf-8"?>
<comments xmlns="http://schemas.openxmlformats.org/spreadsheetml/2006/main">
  <authors>
    <author>Gopalarao N</author>
    <author/>
  </authors>
  <commentList>
    <comment ref="AU2" authorId="0">
      <text>
        <r>
          <rPr>
            <b/>
            <sz val="8"/>
            <rFont val="Tahoma"/>
            <family val="2"/>
          </rPr>
          <t>Gopalarao N:</t>
        </r>
        <r>
          <rPr>
            <sz val="8"/>
            <rFont val="Tahoma"/>
            <family val="2"/>
          </rPr>
          <t xml:space="preserve">
Total Days Absent</t>
        </r>
      </text>
    </comment>
    <comment ref="AW2" authorId="1">
      <text>
        <r>
          <rPr>
            <sz val="8"/>
            <color indexed="8"/>
            <rFont val="Times New Roman"/>
            <family val="1"/>
          </rPr>
          <t>VamshiKrishna:
Total Day's to Pay</t>
        </r>
      </text>
    </comment>
  </commentList>
</comments>
</file>

<file path=xl/comments2.xml><?xml version="1.0" encoding="utf-8"?>
<comments xmlns="http://schemas.openxmlformats.org/spreadsheetml/2006/main">
  <authors>
    <author>Gopalarao N</author>
    <author/>
    <author>madhurimd</author>
  </authors>
  <commentList>
    <comment ref="AV2" authorId="0">
      <text>
        <r>
          <rPr>
            <b/>
            <sz val="8"/>
            <rFont val="Tahoma"/>
            <family val="2"/>
          </rPr>
          <t>Gopalarao N:</t>
        </r>
        <r>
          <rPr>
            <sz val="8"/>
            <rFont val="Tahoma"/>
            <family val="2"/>
          </rPr>
          <t xml:space="preserve">
Total Days Absent</t>
        </r>
      </text>
    </comment>
    <comment ref="AX2" authorId="1">
      <text>
        <r>
          <rPr>
            <sz val="8"/>
            <color indexed="8"/>
            <rFont val="Times New Roman"/>
            <family val="1"/>
          </rPr>
          <t>VamshiKrishna:
Total Day's to Pay</t>
        </r>
      </text>
    </comment>
    <comment ref="F63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64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65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66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67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68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69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70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71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72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73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74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75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76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77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78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79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80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81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82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83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84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85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86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87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88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89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90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91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92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93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94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95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96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97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98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99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00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01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02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03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04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05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06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07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08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09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10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11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12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13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14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15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16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17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18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19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20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21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22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23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24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25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26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Rejoined
</t>
        </r>
      </text>
    </comment>
    <comment ref="F127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28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29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1st 2008.
Entitled for Casual Leaves
</t>
        </r>
      </text>
    </comment>
    <comment ref="F130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5th 2008
Entitled for Casual Leaves
</t>
        </r>
      </text>
    </comment>
    <comment ref="F131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5th 2008
Entitled for Casual Leaves
</t>
        </r>
      </text>
    </comment>
    <comment ref="F132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5th 2008
Entitled for Casual Leaves
</t>
        </r>
      </text>
    </comment>
    <comment ref="F134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5th 2008
Entitled for Casual Leaves
</t>
        </r>
      </text>
    </comment>
    <comment ref="F135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 : 3rd May 2008
Entitled for Casual Leaves
</t>
        </r>
      </text>
    </comment>
    <comment ref="F136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May 5th 2008
Entitled for Casual Leaves
</t>
        </r>
      </text>
    </comment>
    <comment ref="F137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06th May 2008
Entilted for casual leave</t>
        </r>
      </text>
    </comment>
    <comment ref="F138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1st May 2008
Entilted for casual leave</t>
        </r>
      </text>
    </comment>
    <comment ref="F139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10th May 2008
Entilted for casual leave</t>
        </r>
      </text>
    </comment>
    <comment ref="F140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1st May 2008
Entilted for casual leave</t>
        </r>
      </text>
    </comment>
    <comment ref="F141" authorId="2">
      <text>
        <r>
          <rPr>
            <b/>
            <sz val="8"/>
            <rFont val="Tahoma"/>
            <family val="2"/>
          </rPr>
          <t>madhurimd:</t>
        </r>
        <r>
          <rPr>
            <sz val="8"/>
            <rFont val="Tahoma"/>
            <family val="2"/>
          </rPr>
          <t xml:space="preserve">
DOJ: 08th May 2008
Entilted for casual leave</t>
        </r>
      </text>
    </comment>
  </commentList>
</comments>
</file>

<file path=xl/sharedStrings.xml><?xml version="1.0" encoding="utf-8"?>
<sst xmlns="http://schemas.openxmlformats.org/spreadsheetml/2006/main" count="7461" uniqueCount="498">
  <si>
    <t>Sl.no</t>
  </si>
  <si>
    <t>Code</t>
  </si>
  <si>
    <t>Name</t>
  </si>
  <si>
    <t>DOJ</t>
  </si>
  <si>
    <t>Designation</t>
  </si>
  <si>
    <t>CL / EL</t>
  </si>
  <si>
    <t>HL</t>
  </si>
  <si>
    <t>LWP</t>
  </si>
  <si>
    <t>Absent</t>
  </si>
  <si>
    <t>TL</t>
  </si>
  <si>
    <t>CO</t>
  </si>
  <si>
    <t>CA</t>
  </si>
  <si>
    <t>Present</t>
  </si>
  <si>
    <t>TDP</t>
  </si>
  <si>
    <t>P</t>
  </si>
  <si>
    <t>Logistics Assistant</t>
  </si>
  <si>
    <t>CAD Engineer</t>
  </si>
  <si>
    <t>Cad Engineer</t>
  </si>
  <si>
    <t>Sr. Cad Engineer</t>
  </si>
  <si>
    <t>Jr.CAD Engineer</t>
  </si>
  <si>
    <t>CL</t>
  </si>
  <si>
    <t>WO</t>
  </si>
  <si>
    <t>TDA</t>
  </si>
  <si>
    <t>PTE</t>
  </si>
  <si>
    <t>Attendance for the Month of June - 2008</t>
  </si>
  <si>
    <t>A</t>
  </si>
  <si>
    <t>SBY</t>
  </si>
  <si>
    <t>NVM</t>
  </si>
  <si>
    <t>P.R.Naveen Kumar</t>
  </si>
  <si>
    <t>CND</t>
  </si>
  <si>
    <t>H. Chandrasekhar</t>
  </si>
  <si>
    <t>SGP</t>
  </si>
  <si>
    <t>T. Srinivas</t>
  </si>
  <si>
    <t>MLD</t>
  </si>
  <si>
    <t>M. Rama Reddy</t>
  </si>
  <si>
    <t>ALE</t>
  </si>
  <si>
    <t>O.Alleiah</t>
  </si>
  <si>
    <t>SBL</t>
  </si>
  <si>
    <t>K. Suresh Babu</t>
  </si>
  <si>
    <t>VTS</t>
  </si>
  <si>
    <t>S.V. Sreekanth</t>
  </si>
  <si>
    <t>CNR</t>
  </si>
  <si>
    <t>G. Chandrasekhar</t>
  </si>
  <si>
    <t>NEP</t>
  </si>
  <si>
    <t>K.Narendra Prasad</t>
  </si>
  <si>
    <t>AML</t>
  </si>
  <si>
    <t>Amlesh Kumar Singh</t>
  </si>
  <si>
    <t>DHR</t>
  </si>
  <si>
    <t>Dhruva Kumar  B</t>
  </si>
  <si>
    <t>SPV</t>
  </si>
  <si>
    <t>V Swapna</t>
  </si>
  <si>
    <t>HAE</t>
  </si>
  <si>
    <t>K Harika Devi</t>
  </si>
  <si>
    <t>ROJ</t>
  </si>
  <si>
    <t>K Roja Lakshmi</t>
  </si>
  <si>
    <t>NGK</t>
  </si>
  <si>
    <t>Ch Naga Lakshmi</t>
  </si>
  <si>
    <t>RVD</t>
  </si>
  <si>
    <t>Ravinder Ravula</t>
  </si>
  <si>
    <t>CNS</t>
  </si>
  <si>
    <t xml:space="preserve">K.Chandra Sekhar </t>
  </si>
  <si>
    <t>SSY</t>
  </si>
  <si>
    <t xml:space="preserve">T Syamu </t>
  </si>
  <si>
    <t>HAY</t>
  </si>
  <si>
    <t>A H S Kiran</t>
  </si>
  <si>
    <t>SPM</t>
  </si>
  <si>
    <t>M S Shiva Prasad</t>
  </si>
  <si>
    <t>ISM</t>
  </si>
  <si>
    <t>Ismail Shaik</t>
  </si>
  <si>
    <t>GAH</t>
  </si>
  <si>
    <t>B Gangadhar</t>
  </si>
  <si>
    <t>VPR</t>
  </si>
  <si>
    <t xml:space="preserve">Ch V N Prasad </t>
  </si>
  <si>
    <t>SSF</t>
  </si>
  <si>
    <t>K Sridhar</t>
  </si>
  <si>
    <t>NRG</t>
  </si>
  <si>
    <t>A N Yadav</t>
  </si>
  <si>
    <t>AMH</t>
  </si>
  <si>
    <t>K Amarnath</t>
  </si>
  <si>
    <t>AZM</t>
  </si>
  <si>
    <t>S Azmathullah</t>
  </si>
  <si>
    <t>MAW</t>
  </si>
  <si>
    <t>Malleswar Rao K</t>
  </si>
  <si>
    <t>SSO</t>
  </si>
  <si>
    <t>A Santosh Kumar</t>
  </si>
  <si>
    <t>RBI</t>
  </si>
  <si>
    <t>Rambabu Inampudi</t>
  </si>
  <si>
    <t>VST</t>
  </si>
  <si>
    <t xml:space="preserve">T Vasantha Kumari </t>
  </si>
  <si>
    <t>SPA</t>
  </si>
  <si>
    <t xml:space="preserve">Suresh Payali </t>
  </si>
  <si>
    <t>PDO</t>
  </si>
  <si>
    <t>Prasad Rao Kusuma</t>
  </si>
  <si>
    <t>RTH</t>
  </si>
  <si>
    <t>Rajitha Maru</t>
  </si>
  <si>
    <t>SDU</t>
  </si>
  <si>
    <t>Srikanth Dasuri</t>
  </si>
  <si>
    <t>DEC</t>
  </si>
  <si>
    <t>K Devi Chaitanya</t>
  </si>
  <si>
    <t>BHL</t>
  </si>
  <si>
    <t>Bharathi Lakshmi P</t>
  </si>
  <si>
    <t>NGO</t>
  </si>
  <si>
    <t xml:space="preserve">Nageswara Rao K </t>
  </si>
  <si>
    <t>LKR</t>
  </si>
  <si>
    <t>T Lakshmi Priyadarsini</t>
  </si>
  <si>
    <t>ANO</t>
  </si>
  <si>
    <t xml:space="preserve">Aparna Ponnana </t>
  </si>
  <si>
    <t>SYV</t>
  </si>
  <si>
    <t xml:space="preserve">Sandhya Devi Thote </t>
  </si>
  <si>
    <t>MYO</t>
  </si>
  <si>
    <t>S M Yousuf Shareef</t>
  </si>
  <si>
    <t>SSL</t>
  </si>
  <si>
    <t xml:space="preserve">Suvarna Sivaluri </t>
  </si>
  <si>
    <t>PDV</t>
  </si>
  <si>
    <t xml:space="preserve">Padmavathi Gade </t>
  </si>
  <si>
    <t>SOY</t>
  </si>
  <si>
    <t xml:space="preserve">Sowjanya Kilaru </t>
  </si>
  <si>
    <t>PVL</t>
  </si>
  <si>
    <t xml:space="preserve">Praveena Allamchetty </t>
  </si>
  <si>
    <t>PHT</t>
  </si>
  <si>
    <t xml:space="preserve">Prashanthi Dokuparthi </t>
  </si>
  <si>
    <t>JYM</t>
  </si>
  <si>
    <t xml:space="preserve">Jyothirmai Koripelly </t>
  </si>
  <si>
    <t>VEC</t>
  </si>
  <si>
    <t xml:space="preserve">Venkata Chaitanya K </t>
  </si>
  <si>
    <t>AUM</t>
  </si>
  <si>
    <t xml:space="preserve">N N Aruna Kumari </t>
  </si>
  <si>
    <t>VML</t>
  </si>
  <si>
    <t xml:space="preserve">K N Vimala Preethi </t>
  </si>
  <si>
    <t>JAW</t>
  </si>
  <si>
    <t xml:space="preserve">M S J Anitha </t>
  </si>
  <si>
    <t>PKU</t>
  </si>
  <si>
    <t xml:space="preserve">Praveen Kumar Gundu </t>
  </si>
  <si>
    <t>SPU</t>
  </si>
  <si>
    <t xml:space="preserve">M S S V Prasad </t>
  </si>
  <si>
    <t>LVN</t>
  </si>
  <si>
    <t xml:space="preserve">Lavanya Vanama </t>
  </si>
  <si>
    <t>RNV</t>
  </si>
  <si>
    <t xml:space="preserve">Rangavalli Kalluri </t>
  </si>
  <si>
    <t>SYO</t>
  </si>
  <si>
    <t xml:space="preserve">Srinitya Rampicharla </t>
  </si>
  <si>
    <t>SJY</t>
  </si>
  <si>
    <t xml:space="preserve">Sowjanya Amarthaluri </t>
  </si>
  <si>
    <t>JAM</t>
  </si>
  <si>
    <t xml:space="preserve">Jayalakshmi Ratanparke </t>
  </si>
  <si>
    <t>DER</t>
  </si>
  <si>
    <t xml:space="preserve">Deepthi Tejashree V </t>
  </si>
  <si>
    <t>RMW</t>
  </si>
  <si>
    <t xml:space="preserve">Rameshwari K </t>
  </si>
  <si>
    <t>NGT</t>
  </si>
  <si>
    <t xml:space="preserve">Naga Jyothi Penumudi </t>
  </si>
  <si>
    <t>LKP</t>
  </si>
  <si>
    <t xml:space="preserve">Lakshmi Prasanna Y </t>
  </si>
  <si>
    <t>RNA</t>
  </si>
  <si>
    <t xml:space="preserve">Reena Yaddanapudi </t>
  </si>
  <si>
    <t>NGW</t>
  </si>
  <si>
    <t xml:space="preserve">G N R Rajeshwari </t>
  </si>
  <si>
    <t>SPI</t>
  </si>
  <si>
    <t>Sunitha Pitta</t>
  </si>
  <si>
    <t>SJD</t>
  </si>
  <si>
    <t xml:space="preserve">N Shivaraj </t>
  </si>
  <si>
    <t>CAT</t>
  </si>
  <si>
    <t xml:space="preserve">Kalyanapu Chaitanyaram </t>
  </si>
  <si>
    <t>RSD</t>
  </si>
  <si>
    <t xml:space="preserve">T Raja Sekhar Reddy </t>
  </si>
  <si>
    <t>ASF</t>
  </si>
  <si>
    <t xml:space="preserve">Mohd Asif </t>
  </si>
  <si>
    <t>RUB</t>
  </si>
  <si>
    <t xml:space="preserve">Bommidi Ramu </t>
  </si>
  <si>
    <t>SGL</t>
  </si>
  <si>
    <t xml:space="preserve">Suresh Nagula </t>
  </si>
  <si>
    <t>VKD</t>
  </si>
  <si>
    <t xml:space="preserve">T Venkata Durga Rao </t>
  </si>
  <si>
    <t>RGU</t>
  </si>
  <si>
    <t xml:space="preserve"> B Raghunath </t>
  </si>
  <si>
    <t>SSB</t>
  </si>
  <si>
    <t xml:space="preserve">Santosh Nahak </t>
  </si>
  <si>
    <t>CAY</t>
  </si>
  <si>
    <t xml:space="preserve">Chaitanya Mathangi </t>
  </si>
  <si>
    <t>CNE</t>
  </si>
  <si>
    <t>Chandra Sekhar Pandipati</t>
  </si>
  <si>
    <t>GON</t>
  </si>
  <si>
    <t xml:space="preserve">K Govindaiah </t>
  </si>
  <si>
    <t>ELI</t>
  </si>
  <si>
    <t xml:space="preserve">M E Kiran Kumar </t>
  </si>
  <si>
    <t>SLV</t>
  </si>
  <si>
    <t xml:space="preserve">M Sathish </t>
  </si>
  <si>
    <t>FIR</t>
  </si>
  <si>
    <t>Firoz Baig</t>
  </si>
  <si>
    <t>RJG</t>
  </si>
  <si>
    <t>Rajubabu Sirangu</t>
  </si>
  <si>
    <t>DUS</t>
  </si>
  <si>
    <t>Durga Prasad Pemmireddy</t>
  </si>
  <si>
    <t>AIP</t>
  </si>
  <si>
    <t xml:space="preserve">Anil Prakash  Pandra </t>
  </si>
  <si>
    <t>GPL</t>
  </si>
  <si>
    <t xml:space="preserve">Gopal Mangali </t>
  </si>
  <si>
    <t>YUG</t>
  </si>
  <si>
    <t xml:space="preserve">Yugandhar Sakhamuri </t>
  </si>
  <si>
    <t>SSG</t>
  </si>
  <si>
    <t xml:space="preserve">Shiva Shanker Kunchala </t>
  </si>
  <si>
    <t>SSC</t>
  </si>
  <si>
    <t xml:space="preserve">Srikanth Maddala </t>
  </si>
  <si>
    <t>REG</t>
  </si>
  <si>
    <t xml:space="preserve">Rajesh Gundra </t>
  </si>
  <si>
    <t>SYI</t>
  </si>
  <si>
    <t xml:space="preserve">Sukumar Reddy Neeluri </t>
  </si>
  <si>
    <t>VNP</t>
  </si>
  <si>
    <t xml:space="preserve">B V V Durga Prasad </t>
  </si>
  <si>
    <t>RAF</t>
  </si>
  <si>
    <t xml:space="preserve">Mohammed Rafi Ansari </t>
  </si>
  <si>
    <t>NIC</t>
  </si>
  <si>
    <t xml:space="preserve">Nitin C Ghattuwar </t>
  </si>
  <si>
    <t>BAE</t>
  </si>
  <si>
    <t xml:space="preserve">Basudev Behera </t>
  </si>
  <si>
    <t>VKI</t>
  </si>
  <si>
    <t xml:space="preserve">R V Siva Kanth </t>
  </si>
  <si>
    <t>ABZ</t>
  </si>
  <si>
    <t xml:space="preserve">Shaik Abdul Zaheer </t>
  </si>
  <si>
    <t>VTR</t>
  </si>
  <si>
    <t xml:space="preserve">R V Ramana </t>
  </si>
  <si>
    <t>RIT</t>
  </si>
  <si>
    <t xml:space="preserve">M Ranjith  Kumar </t>
  </si>
  <si>
    <t>SJC</t>
  </si>
  <si>
    <t xml:space="preserve">Srujan Chandra K </t>
  </si>
  <si>
    <t>SMG</t>
  </si>
  <si>
    <t xml:space="preserve">Suman Guntumadugu </t>
  </si>
  <si>
    <t>SYG</t>
  </si>
  <si>
    <t>Srikanth Reddy G</t>
  </si>
  <si>
    <t>SPH</t>
  </si>
  <si>
    <t>Sandeep Parvathaneni</t>
  </si>
  <si>
    <t>VKG</t>
  </si>
  <si>
    <t>Rayavalasa Venkatagiri</t>
  </si>
  <si>
    <t xml:space="preserve">Pratap Reddy G </t>
  </si>
  <si>
    <t>VTO</t>
  </si>
  <si>
    <t>K.Venkata Rao</t>
  </si>
  <si>
    <t>NEK</t>
  </si>
  <si>
    <t>V.N.D.S.K.Naresh</t>
  </si>
  <si>
    <t>SWU</t>
  </si>
  <si>
    <t>T.Swamy Naidu</t>
  </si>
  <si>
    <t>CHO</t>
  </si>
  <si>
    <t>CH.Surya Prakasha Rao</t>
  </si>
  <si>
    <t>DRG</t>
  </si>
  <si>
    <t>D.Bhaskar</t>
  </si>
  <si>
    <t>AMC</t>
  </si>
  <si>
    <t>D.Ambica</t>
  </si>
  <si>
    <t>NOR</t>
  </si>
  <si>
    <t>K.Noorjahan</t>
  </si>
  <si>
    <t>SYJ</t>
  </si>
  <si>
    <t>T.Shylaja</t>
  </si>
  <si>
    <t>LVY</t>
  </si>
  <si>
    <t>D.Lavanya</t>
  </si>
  <si>
    <t>VKJ</t>
  </si>
  <si>
    <t>D.V.Jagannadham</t>
  </si>
  <si>
    <t>MNE</t>
  </si>
  <si>
    <t>M.Sreedhar</t>
  </si>
  <si>
    <t>LKV</t>
  </si>
  <si>
    <t>L.S.Suresh Kumar</t>
  </si>
  <si>
    <t>CNK</t>
  </si>
  <si>
    <t>CH.Chandra Shekar</t>
  </si>
  <si>
    <t>WAE</t>
  </si>
  <si>
    <t>M.A.Waheb</t>
  </si>
  <si>
    <t>RSN</t>
  </si>
  <si>
    <t>P.Rama Krishna</t>
  </si>
  <si>
    <t>ADE</t>
  </si>
  <si>
    <t>A.Srinivasa Rao</t>
  </si>
  <si>
    <t>DAI</t>
  </si>
  <si>
    <t>K.Daniel</t>
  </si>
  <si>
    <t>FAE</t>
  </si>
  <si>
    <t>Mohd Fareed Uddin</t>
  </si>
  <si>
    <t>PVB</t>
  </si>
  <si>
    <t>N Praveen Babu</t>
  </si>
  <si>
    <t>PEA</t>
  </si>
  <si>
    <t>P.Vivek Naidu</t>
  </si>
  <si>
    <t>SSQ</t>
  </si>
  <si>
    <t>M.Shiva shankar</t>
  </si>
  <si>
    <t>ASW</t>
  </si>
  <si>
    <t>D.Ashwini</t>
  </si>
  <si>
    <t>ADH</t>
  </si>
  <si>
    <t>I.Anuradha</t>
  </si>
  <si>
    <t>SGN</t>
  </si>
  <si>
    <t>M.Swathi Magana</t>
  </si>
  <si>
    <t>ASY</t>
  </si>
  <si>
    <t>S.Anasurya</t>
  </si>
  <si>
    <t>RVS</t>
  </si>
  <si>
    <t>R.Siva Ram</t>
  </si>
  <si>
    <t>LXP</t>
  </si>
  <si>
    <t>T.Lakshmi Prasanna</t>
  </si>
  <si>
    <t>VUN</t>
  </si>
  <si>
    <t>V.Narayanamma</t>
  </si>
  <si>
    <t>PEI</t>
  </si>
  <si>
    <t>D.praveena Kumari</t>
  </si>
  <si>
    <t>RGP</t>
  </si>
  <si>
    <t>T.Raga Priya deepthi</t>
  </si>
  <si>
    <t>KAB</t>
  </si>
  <si>
    <t>K.Abid</t>
  </si>
  <si>
    <t>RYN</t>
  </si>
  <si>
    <t>N.Ramya</t>
  </si>
  <si>
    <t>THO</t>
  </si>
  <si>
    <t>T.Swetha</t>
  </si>
  <si>
    <t>KNT</t>
  </si>
  <si>
    <t>K.Sateesh</t>
  </si>
  <si>
    <t>POA</t>
  </si>
  <si>
    <t>D.Poul Raju</t>
  </si>
  <si>
    <t>LIA</t>
  </si>
  <si>
    <t>B.Linga Raju</t>
  </si>
  <si>
    <t>DVA</t>
  </si>
  <si>
    <t>D.Sateesh</t>
  </si>
  <si>
    <t>FAU</t>
  </si>
  <si>
    <t>K.Fayazuddin</t>
  </si>
  <si>
    <t>MID</t>
  </si>
  <si>
    <t>G.midhun chakravarthi</t>
  </si>
  <si>
    <t>SCA</t>
  </si>
  <si>
    <t>K.Sucharitha</t>
  </si>
  <si>
    <t>CHJ</t>
  </si>
  <si>
    <t>S.V.P.Chiranjeevi</t>
  </si>
  <si>
    <t>KIV</t>
  </si>
  <si>
    <t>M.Krishna Veni</t>
  </si>
  <si>
    <t>RFI</t>
  </si>
  <si>
    <t>Rafia Unissa</t>
  </si>
  <si>
    <t>GRA</t>
  </si>
  <si>
    <t>G.Rajesh Kumar</t>
  </si>
  <si>
    <t>ESO</t>
  </si>
  <si>
    <t>D.Eswara Rao</t>
  </si>
  <si>
    <t>PVI</t>
  </si>
  <si>
    <t>P.Pavani</t>
  </si>
  <si>
    <t>MKN</t>
  </si>
  <si>
    <t>M.Srivinaya</t>
  </si>
  <si>
    <t>AJO</t>
  </si>
  <si>
    <t>Anjum Sultana</t>
  </si>
  <si>
    <t>ARH</t>
  </si>
  <si>
    <t>N.Archana</t>
  </si>
  <si>
    <t>JYN</t>
  </si>
  <si>
    <t>K.Jyothsna</t>
  </si>
  <si>
    <t>DPK</t>
  </si>
  <si>
    <t>K.Deepika</t>
  </si>
  <si>
    <t>LAE</t>
  </si>
  <si>
    <t>P.Lakshmi Dedipya</t>
  </si>
  <si>
    <t>NLD</t>
  </si>
  <si>
    <t>N.Nalini</t>
  </si>
  <si>
    <t>VUR</t>
  </si>
  <si>
    <t>V Siva Kumar</t>
  </si>
  <si>
    <t>AKM</t>
  </si>
  <si>
    <t>R Arun Kumar</t>
  </si>
  <si>
    <t>PUI</t>
  </si>
  <si>
    <t>P Sridhar</t>
  </si>
  <si>
    <t>MOT</t>
  </si>
  <si>
    <t>Md Imtiyaz Hussain</t>
  </si>
  <si>
    <t>CIR</t>
  </si>
  <si>
    <t>K Chiranjeevi</t>
  </si>
  <si>
    <t>RKT</t>
  </si>
  <si>
    <t>K Raja</t>
  </si>
  <si>
    <t>VKP</t>
  </si>
  <si>
    <t>K V D Prasad</t>
  </si>
  <si>
    <t>BLJ</t>
  </si>
  <si>
    <t>G Balaji</t>
  </si>
  <si>
    <t>PVS</t>
  </si>
  <si>
    <t>S Praveen</t>
  </si>
  <si>
    <t>TEK</t>
  </si>
  <si>
    <t>T J Sutradharudu</t>
  </si>
  <si>
    <t>VEJ</t>
  </si>
  <si>
    <t>T S L G Veerraju</t>
  </si>
  <si>
    <t>ANC</t>
  </si>
  <si>
    <t>Ananthchandra Y</t>
  </si>
  <si>
    <t>ALR</t>
  </si>
  <si>
    <t>V R D Anil Kumar P</t>
  </si>
  <si>
    <t>VNJ</t>
  </si>
  <si>
    <t>T Venkata Raja</t>
  </si>
  <si>
    <t>IRA</t>
  </si>
  <si>
    <t>Shaik Irfan</t>
  </si>
  <si>
    <t>NJU</t>
  </si>
  <si>
    <t>G Naga Raju</t>
  </si>
  <si>
    <t>BSK</t>
  </si>
  <si>
    <t>P Bhaskar</t>
  </si>
  <si>
    <t>RHT</t>
  </si>
  <si>
    <t>SK.Rahamatulla</t>
  </si>
  <si>
    <t>MDS</t>
  </si>
  <si>
    <t>M.Madhu sudhan reddy</t>
  </si>
  <si>
    <t>AZD</t>
  </si>
  <si>
    <t>MD.AZAZ</t>
  </si>
  <si>
    <t>DAR</t>
  </si>
  <si>
    <t>D.Sampath Kumar</t>
  </si>
  <si>
    <t>EWA</t>
  </si>
  <si>
    <t>P.Eswara Rao</t>
  </si>
  <si>
    <t>SPG</t>
  </si>
  <si>
    <t>P.Srinivas</t>
  </si>
  <si>
    <t>AIO</t>
  </si>
  <si>
    <t>K.Anil</t>
  </si>
  <si>
    <t>NRK</t>
  </si>
  <si>
    <t>K.Naresh</t>
  </si>
  <si>
    <t>RNP</t>
  </si>
  <si>
    <t>R.Rajendra Prasad</t>
  </si>
  <si>
    <t>RIU</t>
  </si>
  <si>
    <t>P.T.Ravi Kumar</t>
  </si>
  <si>
    <t>UMB</t>
  </si>
  <si>
    <t>CH.Uma Babu</t>
  </si>
  <si>
    <t>MRL</t>
  </si>
  <si>
    <t>V.Murali Krishna</t>
  </si>
  <si>
    <t>KLI</t>
  </si>
  <si>
    <t>K.Sudhakar</t>
  </si>
  <si>
    <t>CIY</t>
  </si>
  <si>
    <t>Y.Chaitanya</t>
  </si>
  <si>
    <t>NER</t>
  </si>
  <si>
    <t>G.Nagendra Kumar</t>
  </si>
  <si>
    <t>LAC</t>
  </si>
  <si>
    <t>T.Lakshmi Chandra Reddy</t>
  </si>
  <si>
    <t>BAY</t>
  </si>
  <si>
    <t>T.Bala subramanyam</t>
  </si>
  <si>
    <t>SDJ</t>
  </si>
  <si>
    <t>V.V.J.Sudheer</t>
  </si>
  <si>
    <t>SLD</t>
  </si>
  <si>
    <t>M.Suman</t>
  </si>
  <si>
    <t>ASB</t>
  </si>
  <si>
    <t>G.Ashok Babu</t>
  </si>
  <si>
    <t>KIP</t>
  </si>
  <si>
    <t>P.Kiran Siva Prasad</t>
  </si>
  <si>
    <t>GAL</t>
  </si>
  <si>
    <t>R.Gopal</t>
  </si>
  <si>
    <t>KLG</t>
  </si>
  <si>
    <t>K.Shyam</t>
  </si>
  <si>
    <t>JAT</t>
  </si>
  <si>
    <t>T.Jaswanth kumar</t>
  </si>
  <si>
    <t>SLY</t>
  </si>
  <si>
    <t>S.Satyanarayana</t>
  </si>
  <si>
    <t>TAU</t>
  </si>
  <si>
    <t>T.Jerush Kumar</t>
  </si>
  <si>
    <t>PER</t>
  </si>
  <si>
    <t>P.Ramesh</t>
  </si>
  <si>
    <t>GAO</t>
  </si>
  <si>
    <t>K.Gangadhara Rao</t>
  </si>
  <si>
    <t>SGI</t>
  </si>
  <si>
    <t>S.Sitaram</t>
  </si>
  <si>
    <t>RGM</t>
  </si>
  <si>
    <t>Y.Raghu varma</t>
  </si>
  <si>
    <t>TIP</t>
  </si>
  <si>
    <t>M.Tirupathi Reddy</t>
  </si>
  <si>
    <t>VKL</t>
  </si>
  <si>
    <t>N.Venkateswarlu</t>
  </si>
  <si>
    <t>PNI</t>
  </si>
  <si>
    <t>T N V Phani</t>
  </si>
  <si>
    <t>HIK</t>
  </si>
  <si>
    <t>Sankara Harini</t>
  </si>
  <si>
    <t>LNY</t>
  </si>
  <si>
    <t>Koppisetti Lavanya</t>
  </si>
  <si>
    <t>SLP</t>
  </si>
  <si>
    <t>P Siva Kalyani</t>
  </si>
  <si>
    <t>VTM</t>
  </si>
  <si>
    <t>Venkata Ramgopal Alapati</t>
  </si>
  <si>
    <t>KIY</t>
  </si>
  <si>
    <t>Kiran Kumar Reddy U</t>
  </si>
  <si>
    <t>BRK</t>
  </si>
  <si>
    <t>N Bharani Kumar</t>
  </si>
  <si>
    <t>ANV</t>
  </si>
  <si>
    <t>A Siva</t>
  </si>
  <si>
    <t>HER</t>
  </si>
  <si>
    <t>G Hema Rao</t>
  </si>
  <si>
    <t>JAU</t>
  </si>
  <si>
    <t>S Jagan kumar</t>
  </si>
  <si>
    <t>RSA</t>
  </si>
  <si>
    <t>Reshma Begam Shaik</t>
  </si>
  <si>
    <t>PKM</t>
  </si>
  <si>
    <t>D Praveen Kumar</t>
  </si>
  <si>
    <t>MDR</t>
  </si>
  <si>
    <t>Madhuri.M</t>
  </si>
  <si>
    <t>AYB</t>
  </si>
  <si>
    <t>T.Ajay Babu</t>
  </si>
  <si>
    <t>Y.Sreedhar Babu</t>
  </si>
  <si>
    <t>MRI</t>
  </si>
  <si>
    <t>Murali Krishna.P</t>
  </si>
  <si>
    <t>CHG</t>
  </si>
  <si>
    <t>Chirag dhanesha</t>
  </si>
  <si>
    <t>SMJ</t>
  </si>
  <si>
    <t>V Satish Kumar</t>
  </si>
  <si>
    <t>NJI</t>
  </si>
  <si>
    <t>Naga Rajani</t>
  </si>
  <si>
    <t>RTS</t>
  </si>
  <si>
    <t>R.Sandeep</t>
  </si>
  <si>
    <t>RKU</t>
  </si>
  <si>
    <t>Ramesh Kumar.P</t>
  </si>
  <si>
    <t>AMD</t>
  </si>
  <si>
    <t>Amrendrakumar.K</t>
  </si>
  <si>
    <t>NSG</t>
  </si>
  <si>
    <t>Narsing rao.E</t>
  </si>
  <si>
    <t>Sr. Project Manager</t>
  </si>
  <si>
    <t>General Manager</t>
  </si>
  <si>
    <t>APM</t>
  </si>
  <si>
    <t>TEAM LEAD</t>
  </si>
  <si>
    <t>Jr. Cad Engineer</t>
  </si>
  <si>
    <t>Sr.CAD Engineer</t>
  </si>
  <si>
    <t>HR-Executive</t>
  </si>
  <si>
    <t>Team Leader</t>
  </si>
  <si>
    <t>QAG-Lead</t>
  </si>
  <si>
    <t>Team</t>
  </si>
  <si>
    <t>Mode</t>
  </si>
  <si>
    <t>S.No</t>
  </si>
  <si>
    <t>Comments if any</t>
  </si>
  <si>
    <t>ABC Company</t>
  </si>
  <si>
    <t>Attendance Inputs September - 2008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</si>
</sst>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;@"/>
    <numFmt numFmtId="165" formatCode="mmmm\-yy;@"/>
    <numFmt numFmtId="166" formatCode="dd\-mmm\-yy;@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\-mmm\-yy;@"/>
    <numFmt numFmtId="173" formatCode="[$-409]d\-mmm\-yy;@"/>
    <numFmt numFmtId="174" formatCode="mmm\-yyyy"/>
    <numFmt numFmtId="175" formatCode="[$-409]dddd\,\ mmmm\ dd\,\ yyyy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0"/>
      <name val="Book Antiqua"/>
      <family val="1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b/>
      <i/>
      <sz val="10"/>
      <name val="Constantia"/>
      <family val="1"/>
    </font>
    <font>
      <b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Calibri"/>
      <family val="2"/>
    </font>
    <font>
      <sz val="10"/>
      <color indexed="1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8" fillId="0" borderId="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hidden="1"/>
    </xf>
    <xf numFmtId="167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hidden="1"/>
    </xf>
    <xf numFmtId="0" fontId="0" fillId="24" borderId="0" xfId="0" applyFill="1" applyBorder="1" applyAlignment="1" applyProtection="1">
      <alignment/>
      <protection locked="0"/>
    </xf>
    <xf numFmtId="0" fontId="20" fillId="0" borderId="0" xfId="0" applyFont="1" applyBorder="1" applyAlignment="1">
      <alignment/>
    </xf>
    <xf numFmtId="0" fontId="0" fillId="24" borderId="0" xfId="0" applyFont="1" applyFill="1" applyBorder="1" applyAlignment="1" applyProtection="1">
      <alignment/>
      <protection locked="0"/>
    </xf>
    <xf numFmtId="16" fontId="0" fillId="0" borderId="0" xfId="0" applyNumberFormat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0" fontId="18" fillId="20" borderId="10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 locked="0"/>
    </xf>
    <xf numFmtId="0" fontId="18" fillId="0" borderId="11" xfId="0" applyFont="1" applyFill="1" applyBorder="1" applyAlignment="1" applyProtection="1">
      <alignment horizontal="center"/>
      <protection/>
    </xf>
    <xf numFmtId="0" fontId="0" fillId="24" borderId="0" xfId="0" applyFont="1" applyFill="1" applyBorder="1" applyAlignment="1" applyProtection="1">
      <alignment horizont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0" xfId="0" applyFont="1" applyFill="1" applyBorder="1" applyAlignment="1" applyProtection="1">
      <alignment/>
      <protection locked="0"/>
    </xf>
    <xf numFmtId="0" fontId="18" fillId="20" borderId="12" xfId="0" applyFont="1" applyFill="1" applyBorder="1" applyAlignment="1" applyProtection="1">
      <alignment horizontal="center"/>
      <protection/>
    </xf>
    <xf numFmtId="0" fontId="18" fillId="20" borderId="13" xfId="0" applyFont="1" applyFill="1" applyBorder="1" applyAlignment="1" applyProtection="1">
      <alignment horizontal="center"/>
      <protection/>
    </xf>
    <xf numFmtId="0" fontId="18" fillId="21" borderId="14" xfId="0" applyFont="1" applyFill="1" applyBorder="1" applyAlignment="1" applyProtection="1">
      <alignment horizontal="center"/>
      <protection/>
    </xf>
    <xf numFmtId="0" fontId="18" fillId="20" borderId="15" xfId="0" applyFont="1" applyFill="1" applyBorder="1" applyAlignment="1" applyProtection="1">
      <alignment horizontal="center"/>
      <protection/>
    </xf>
    <xf numFmtId="0" fontId="18" fillId="20" borderId="16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>
      <alignment/>
    </xf>
    <xf numFmtId="164" fontId="0" fillId="0" borderId="17" xfId="0" applyNumberFormat="1" applyFont="1" applyBorder="1" applyAlignment="1" applyProtection="1">
      <alignment horizontal="left"/>
      <protection locked="0"/>
    </xf>
    <xf numFmtId="0" fontId="0" fillId="0" borderId="17" xfId="0" applyFont="1" applyBorder="1" applyAlignment="1" applyProtection="1">
      <alignment/>
      <protection locked="0"/>
    </xf>
    <xf numFmtId="0" fontId="19" fillId="0" borderId="17" xfId="0" applyFont="1" applyBorder="1" applyAlignment="1">
      <alignment horizontal="center"/>
    </xf>
    <xf numFmtId="0" fontId="19" fillId="24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164" fontId="0" fillId="0" borderId="17" xfId="0" applyNumberFormat="1" applyBorder="1" applyAlignment="1" applyProtection="1">
      <alignment horizontal="left"/>
      <protection locked="0"/>
    </xf>
    <xf numFmtId="0" fontId="19" fillId="0" borderId="17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25" borderId="17" xfId="0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/>
      <protection locked="0"/>
    </xf>
    <xf numFmtId="0" fontId="0" fillId="0" borderId="17" xfId="0" applyFill="1" applyBorder="1" applyAlignment="1">
      <alignment/>
    </xf>
    <xf numFmtId="0" fontId="0" fillId="25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hidden="1"/>
    </xf>
    <xf numFmtId="0" fontId="0" fillId="25" borderId="20" xfId="0" applyFill="1" applyBorder="1" applyAlignment="1" applyProtection="1">
      <alignment horizontal="center"/>
      <protection locked="0"/>
    </xf>
    <xf numFmtId="0" fontId="18" fillId="20" borderId="21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horizontal="center" vertical="center"/>
      <protection/>
    </xf>
    <xf numFmtId="0" fontId="28" fillId="0" borderId="0" xfId="0" applyFont="1" applyFill="1" applyAlignment="1" applyProtection="1">
      <alignment vertical="center"/>
      <protection locked="0"/>
    </xf>
    <xf numFmtId="0" fontId="28" fillId="0" borderId="0" xfId="0" applyFont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/>
      <protection locked="0"/>
    </xf>
    <xf numFmtId="0" fontId="26" fillId="0" borderId="17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6" fillId="0" borderId="0" xfId="0" applyFont="1" applyFill="1" applyAlignment="1" applyProtection="1">
      <alignment horizontal="center"/>
      <protection locked="0"/>
    </xf>
    <xf numFmtId="0" fontId="26" fillId="25" borderId="17" xfId="0" applyFont="1" applyFill="1" applyBorder="1" applyAlignment="1" applyProtection="1">
      <alignment horizontal="center"/>
      <protection locked="0"/>
    </xf>
    <xf numFmtId="0" fontId="29" fillId="26" borderId="22" xfId="60" applyFont="1" applyFill="1" applyBorder="1" applyAlignment="1">
      <alignment horizontal="left"/>
      <protection/>
    </xf>
    <xf numFmtId="0" fontId="29" fillId="0" borderId="23" xfId="61" applyFont="1" applyBorder="1" applyAlignment="1">
      <alignment horizontal="left"/>
      <protection/>
    </xf>
    <xf numFmtId="166" fontId="29" fillId="0" borderId="17" xfId="59" applyNumberFormat="1" applyFont="1" applyFill="1" applyBorder="1" applyAlignment="1" applyProtection="1">
      <alignment horizontal="left"/>
      <protection locked="0"/>
    </xf>
    <xf numFmtId="0" fontId="29" fillId="26" borderId="23" xfId="61" applyFont="1" applyFill="1" applyBorder="1" applyAlignment="1">
      <alignment horizontal="left"/>
      <protection/>
    </xf>
    <xf numFmtId="0" fontId="29" fillId="0" borderId="17" xfId="58" applyFont="1" applyFill="1" applyBorder="1" applyAlignment="1">
      <alignment horizontal="left"/>
      <protection/>
    </xf>
    <xf numFmtId="0" fontId="31" fillId="26" borderId="22" xfId="60" applyFont="1" applyFill="1" applyBorder="1" applyAlignment="1">
      <alignment horizontal="left"/>
      <protection/>
    </xf>
    <xf numFmtId="0" fontId="29" fillId="26" borderId="22" xfId="60" applyFont="1" applyFill="1" applyBorder="1" applyAlignment="1">
      <alignment horizontal="left" vertical="center"/>
      <protection/>
    </xf>
    <xf numFmtId="0" fontId="31" fillId="26" borderId="23" xfId="61" applyFont="1" applyFill="1" applyBorder="1" applyAlignment="1">
      <alignment horizontal="left" vertical="center"/>
      <protection/>
    </xf>
    <xf numFmtId="173" fontId="29" fillId="0" borderId="17" xfId="59" applyNumberFormat="1" applyFont="1" applyFill="1" applyBorder="1" applyAlignment="1">
      <alignment horizontal="left" vertical="center"/>
      <protection/>
    </xf>
    <xf numFmtId="0" fontId="29" fillId="0" borderId="17" xfId="58" applyFont="1" applyFill="1" applyBorder="1" applyAlignment="1">
      <alignment horizontal="left" vertical="center"/>
      <protection/>
    </xf>
    <xf numFmtId="0" fontId="29" fillId="0" borderId="17" xfId="57" applyFont="1" applyFill="1" applyBorder="1" applyAlignment="1" applyProtection="1">
      <alignment horizontal="left"/>
      <protection locked="0"/>
    </xf>
    <xf numFmtId="0" fontId="29" fillId="0" borderId="22" xfId="60" applyFont="1" applyFill="1" applyBorder="1" applyAlignment="1">
      <alignment horizontal="left" vertical="center"/>
      <protection/>
    </xf>
    <xf numFmtId="0" fontId="29" fillId="0" borderId="23" xfId="61" applyFont="1" applyFill="1" applyBorder="1" applyAlignment="1">
      <alignment horizontal="left"/>
      <protection/>
    </xf>
    <xf numFmtId="0" fontId="29" fillId="0" borderId="22" xfId="60" applyFont="1" applyFill="1" applyBorder="1" applyAlignment="1">
      <alignment horizontal="left"/>
      <protection/>
    </xf>
    <xf numFmtId="0" fontId="31" fillId="0" borderId="23" xfId="61" applyFont="1" applyFill="1" applyBorder="1" applyAlignment="1">
      <alignment horizontal="left"/>
      <protection/>
    </xf>
    <xf numFmtId="15" fontId="29" fillId="0" borderId="17" xfId="59" applyNumberFormat="1" applyFont="1" applyFill="1" applyBorder="1" applyAlignment="1">
      <alignment horizontal="left"/>
      <protection/>
    </xf>
    <xf numFmtId="0" fontId="29" fillId="0" borderId="17" xfId="60" applyFont="1" applyFill="1" applyBorder="1" applyAlignment="1">
      <alignment horizontal="left"/>
      <protection/>
    </xf>
    <xf numFmtId="173" fontId="29" fillId="0" borderId="17" xfId="59" applyNumberFormat="1" applyFont="1" applyFill="1" applyBorder="1" applyAlignment="1">
      <alignment horizontal="left"/>
      <protection/>
    </xf>
    <xf numFmtId="15" fontId="31" fillId="0" borderId="17" xfId="0" applyNumberFormat="1" applyFont="1" applyFill="1" applyBorder="1" applyAlignment="1">
      <alignment horizontal="left"/>
    </xf>
    <xf numFmtId="0" fontId="31" fillId="0" borderId="17" xfId="0" applyFont="1" applyFill="1" applyBorder="1" applyAlignment="1">
      <alignment horizontal="left"/>
    </xf>
    <xf numFmtId="0" fontId="31" fillId="0" borderId="23" xfId="0" applyFont="1" applyFill="1" applyBorder="1" applyAlignment="1">
      <alignment horizontal="left"/>
    </xf>
    <xf numFmtId="0" fontId="29" fillId="0" borderId="17" xfId="0" applyFont="1" applyFill="1" applyBorder="1" applyAlignment="1" applyProtection="1">
      <alignment horizontal="left"/>
      <protection locked="0"/>
    </xf>
    <xf numFmtId="164" fontId="29" fillId="0" borderId="17" xfId="0" applyNumberFormat="1" applyFont="1" applyBorder="1" applyAlignment="1" applyProtection="1">
      <alignment horizontal="left"/>
      <protection locked="0"/>
    </xf>
    <xf numFmtId="164" fontId="29" fillId="0" borderId="0" xfId="0" applyNumberFormat="1" applyFont="1" applyFill="1" applyBorder="1" applyAlignment="1" applyProtection="1">
      <alignment horizontal="left"/>
      <protection locked="0"/>
    </xf>
    <xf numFmtId="164" fontId="29" fillId="0" borderId="0" xfId="0" applyNumberFormat="1" applyFont="1" applyBorder="1" applyAlignment="1" applyProtection="1">
      <alignment horizontal="left"/>
      <protection locked="0"/>
    </xf>
    <xf numFmtId="0" fontId="29" fillId="27" borderId="22" xfId="60" applyFont="1" applyFill="1" applyBorder="1" applyAlignment="1">
      <alignment horizontal="left" vertical="center"/>
      <protection/>
    </xf>
    <xf numFmtId="0" fontId="29" fillId="27" borderId="23" xfId="61" applyFont="1" applyFill="1" applyBorder="1" applyAlignment="1">
      <alignment horizontal="left"/>
      <protection/>
    </xf>
    <xf numFmtId="173" fontId="29" fillId="27" borderId="17" xfId="59" applyNumberFormat="1" applyFont="1" applyFill="1" applyBorder="1" applyAlignment="1">
      <alignment horizontal="left" vertical="center"/>
      <protection/>
    </xf>
    <xf numFmtId="0" fontId="29" fillId="27" borderId="22" xfId="60" applyFont="1" applyFill="1" applyBorder="1" applyAlignment="1">
      <alignment horizontal="left"/>
      <protection/>
    </xf>
    <xf numFmtId="0" fontId="29" fillId="27" borderId="17" xfId="60" applyFont="1" applyFill="1" applyBorder="1" applyAlignment="1">
      <alignment horizontal="left"/>
      <protection/>
    </xf>
    <xf numFmtId="15" fontId="31" fillId="27" borderId="17" xfId="0" applyNumberFormat="1" applyFont="1" applyFill="1" applyBorder="1" applyAlignment="1">
      <alignment horizontal="left"/>
    </xf>
    <xf numFmtId="0" fontId="29" fillId="27" borderId="17" xfId="58" applyFont="1" applyFill="1" applyBorder="1" applyAlignment="1">
      <alignment horizontal="left" vertical="center"/>
      <protection/>
    </xf>
    <xf numFmtId="0" fontId="31" fillId="0" borderId="17" xfId="58" applyFont="1" applyFill="1" applyBorder="1" applyAlignment="1">
      <alignment horizontal="left"/>
      <protection/>
    </xf>
    <xf numFmtId="0" fontId="31" fillId="27" borderId="17" xfId="0" applyFont="1" applyFill="1" applyBorder="1" applyAlignment="1">
      <alignment horizontal="left"/>
    </xf>
    <xf numFmtId="0" fontId="29" fillId="27" borderId="17" xfId="58" applyFont="1" applyFill="1" applyBorder="1" applyAlignment="1">
      <alignment horizontal="left"/>
      <protection/>
    </xf>
    <xf numFmtId="0" fontId="0" fillId="0" borderId="0" xfId="0" applyFont="1" applyFill="1" applyAlignment="1" applyProtection="1">
      <alignment/>
      <protection/>
    </xf>
    <xf numFmtId="16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19" xfId="0" applyFont="1" applyFill="1" applyBorder="1" applyAlignment="1" applyProtection="1">
      <alignment/>
      <protection locked="0"/>
    </xf>
    <xf numFmtId="0" fontId="0" fillId="0" borderId="24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167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7" borderId="0" xfId="0" applyFont="1" applyFill="1" applyAlignment="1" applyProtection="1">
      <alignment/>
      <protection locked="0"/>
    </xf>
    <xf numFmtId="0" fontId="0" fillId="0" borderId="25" xfId="0" applyFont="1" applyFill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 horizontal="center"/>
      <protection locked="0"/>
    </xf>
    <xf numFmtId="164" fontId="29" fillId="27" borderId="17" xfId="0" applyNumberFormat="1" applyFont="1" applyFill="1" applyBorder="1" applyAlignment="1" applyProtection="1">
      <alignment horizontal="left"/>
      <protection locked="0"/>
    </xf>
    <xf numFmtId="0" fontId="27" fillId="28" borderId="26" xfId="0" applyFont="1" applyFill="1" applyBorder="1" applyAlignment="1" applyProtection="1">
      <alignment horizontal="center" vertical="center" wrapText="1"/>
      <protection/>
    </xf>
    <xf numFmtId="0" fontId="27" fillId="28" borderId="27" xfId="0" applyFont="1" applyFill="1" applyBorder="1" applyAlignment="1" applyProtection="1">
      <alignment horizontal="center" vertical="center" wrapText="1"/>
      <protection/>
    </xf>
    <xf numFmtId="0" fontId="27" fillId="29" borderId="27" xfId="0" applyFont="1" applyFill="1" applyBorder="1" applyAlignment="1" applyProtection="1">
      <alignment horizontal="center" vertical="center" wrapText="1"/>
      <protection/>
    </xf>
    <xf numFmtId="0" fontId="35" fillId="26" borderId="17" xfId="0" applyFont="1" applyFill="1" applyBorder="1" applyAlignment="1">
      <alignment horizontal="center" vertical="center"/>
    </xf>
    <xf numFmtId="0" fontId="28" fillId="0" borderId="0" xfId="0" applyFont="1" applyFill="1" applyAlignment="1" applyProtection="1">
      <alignment horizontal="center"/>
      <protection locked="0"/>
    </xf>
    <xf numFmtId="0" fontId="26" fillId="25" borderId="0" xfId="0" applyFont="1" applyFill="1" applyAlignment="1" applyProtection="1">
      <alignment horizontal="center"/>
      <protection locked="0"/>
    </xf>
    <xf numFmtId="0" fontId="26" fillId="25" borderId="0" xfId="0" applyFont="1" applyFill="1" applyBorder="1" applyAlignment="1" applyProtection="1">
      <alignment horizontal="center"/>
      <protection locked="0"/>
    </xf>
    <xf numFmtId="0" fontId="26" fillId="25" borderId="22" xfId="0" applyFont="1" applyFill="1" applyBorder="1" applyAlignment="1" applyProtection="1">
      <alignment horizontal="center"/>
      <protection locked="0"/>
    </xf>
    <xf numFmtId="0" fontId="27" fillId="25" borderId="27" xfId="0" applyFont="1" applyFill="1" applyBorder="1" applyAlignment="1" applyProtection="1">
      <alignment horizontal="center" vertical="center" wrapText="1"/>
      <protection/>
    </xf>
    <xf numFmtId="0" fontId="28" fillId="28" borderId="0" xfId="0" applyFont="1" applyFill="1" applyBorder="1" applyAlignment="1" applyProtection="1">
      <alignment horizontal="center" vertical="center" wrapText="1"/>
      <protection/>
    </xf>
    <xf numFmtId="0" fontId="27" fillId="28" borderId="28" xfId="0" applyFont="1" applyFill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left"/>
      <protection locked="0"/>
    </xf>
    <xf numFmtId="0" fontId="33" fillId="0" borderId="22" xfId="0" applyFont="1" applyBorder="1" applyAlignment="1" applyProtection="1">
      <alignment horizontal="left"/>
      <protection locked="0"/>
    </xf>
    <xf numFmtId="166" fontId="29" fillId="0" borderId="19" xfId="59" applyNumberFormat="1" applyFont="1" applyFill="1" applyBorder="1" applyAlignment="1" applyProtection="1">
      <alignment horizontal="left"/>
      <protection locked="0"/>
    </xf>
    <xf numFmtId="0" fontId="34" fillId="0" borderId="22" xfId="0" applyFont="1" applyBorder="1" applyAlignment="1" applyProtection="1">
      <alignment horizontal="left"/>
      <protection locked="0"/>
    </xf>
    <xf numFmtId="173" fontId="29" fillId="0" borderId="19" xfId="59" applyNumberFormat="1" applyFont="1" applyFill="1" applyBorder="1" applyAlignment="1">
      <alignment horizontal="left" vertical="center"/>
      <protection/>
    </xf>
    <xf numFmtId="164" fontId="29" fillId="0" borderId="19" xfId="0" applyNumberFormat="1" applyFont="1" applyFill="1" applyBorder="1" applyAlignment="1" applyProtection="1">
      <alignment horizontal="left"/>
      <protection locked="0"/>
    </xf>
    <xf numFmtId="0" fontId="31" fillId="0" borderId="17" xfId="0" applyFont="1" applyFill="1" applyBorder="1" applyAlignment="1">
      <alignment horizontal="left"/>
    </xf>
    <xf numFmtId="0" fontId="29" fillId="0" borderId="23" xfId="0" applyFont="1" applyFill="1" applyBorder="1" applyAlignment="1">
      <alignment horizontal="left"/>
    </xf>
    <xf numFmtId="0" fontId="29" fillId="0" borderId="23" xfId="0" applyFont="1" applyFill="1" applyBorder="1" applyAlignment="1" applyProtection="1">
      <alignment horizontal="left"/>
      <protection locked="0"/>
    </xf>
    <xf numFmtId="0" fontId="34" fillId="0" borderId="23" xfId="0" applyFont="1" applyBorder="1" applyAlignment="1" applyProtection="1">
      <alignment horizontal="left"/>
      <protection locked="0"/>
    </xf>
    <xf numFmtId="0" fontId="31" fillId="0" borderId="19" xfId="0" applyFont="1" applyFill="1" applyBorder="1" applyAlignment="1">
      <alignment horizontal="left"/>
    </xf>
    <xf numFmtId="0" fontId="36" fillId="0" borderId="17" xfId="0" applyFont="1" applyFill="1" applyBorder="1" applyAlignment="1" applyProtection="1">
      <alignment horizontal="left"/>
      <protection locked="0"/>
    </xf>
    <xf numFmtId="0" fontId="29" fillId="27" borderId="17" xfId="0" applyFont="1" applyFill="1" applyBorder="1" applyAlignment="1" applyProtection="1">
      <alignment horizontal="left"/>
      <protection locked="0"/>
    </xf>
    <xf numFmtId="0" fontId="33" fillId="27" borderId="22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27" fillId="30" borderId="29" xfId="0" applyFont="1" applyFill="1" applyBorder="1" applyAlignment="1" applyProtection="1">
      <alignment horizontal="left" vertical="center"/>
      <protection/>
    </xf>
    <xf numFmtId="0" fontId="27" fillId="30" borderId="30" xfId="0" applyFont="1" applyFill="1" applyBorder="1" applyAlignment="1" applyProtection="1">
      <alignment horizontal="left" vertical="center"/>
      <protection/>
    </xf>
    <xf numFmtId="0" fontId="27" fillId="29" borderId="31" xfId="0" applyFont="1" applyFill="1" applyBorder="1" applyAlignment="1" applyProtection="1">
      <alignment horizontal="left" vertical="center"/>
      <protection/>
    </xf>
    <xf numFmtId="0" fontId="27" fillId="29" borderId="32" xfId="0" applyFont="1" applyFill="1" applyBorder="1" applyAlignment="1" applyProtection="1">
      <alignment horizontal="left" vertical="center"/>
      <protection/>
    </xf>
    <xf numFmtId="0" fontId="27" fillId="29" borderId="28" xfId="0" applyFont="1" applyFill="1" applyBorder="1" applyAlignment="1" applyProtection="1">
      <alignment horizontal="left" vertical="center"/>
      <protection/>
    </xf>
    <xf numFmtId="166" fontId="29" fillId="27" borderId="19" xfId="59" applyNumberFormat="1" applyFont="1" applyFill="1" applyBorder="1" applyAlignment="1" applyProtection="1">
      <alignment horizontal="left"/>
      <protection locked="0"/>
    </xf>
    <xf numFmtId="0" fontId="31" fillId="28" borderId="17" xfId="0" applyFont="1" applyFill="1" applyBorder="1" applyAlignment="1">
      <alignment horizontal="center" vertical="center"/>
    </xf>
    <xf numFmtId="15" fontId="29" fillId="27" borderId="17" xfId="59" applyNumberFormat="1" applyFont="1" applyFill="1" applyBorder="1" applyAlignment="1">
      <alignment horizontal="left"/>
      <protection/>
    </xf>
    <xf numFmtId="0" fontId="31" fillId="27" borderId="17" xfId="0" applyFont="1" applyFill="1" applyBorder="1" applyAlignment="1">
      <alignment horizontal="left"/>
    </xf>
    <xf numFmtId="0" fontId="29" fillId="27" borderId="23" xfId="0" applyFont="1" applyFill="1" applyBorder="1" applyAlignment="1">
      <alignment horizontal="left"/>
    </xf>
    <xf numFmtId="164" fontId="29" fillId="0" borderId="17" xfId="0" applyNumberFormat="1" applyFont="1" applyFill="1" applyBorder="1" applyAlignment="1" applyProtection="1">
      <alignment horizontal="left"/>
      <protection locked="0"/>
    </xf>
    <xf numFmtId="0" fontId="29" fillId="0" borderId="17" xfId="0" applyFont="1" applyFill="1" applyBorder="1" applyAlignment="1">
      <alignment horizontal="left"/>
    </xf>
    <xf numFmtId="15" fontId="29" fillId="0" borderId="17" xfId="0" applyNumberFormat="1" applyFont="1" applyFill="1" applyBorder="1" applyAlignment="1">
      <alignment horizontal="left"/>
    </xf>
    <xf numFmtId="0" fontId="29" fillId="0" borderId="22" xfId="0" applyFont="1" applyFill="1" applyBorder="1" applyAlignment="1" applyProtection="1">
      <alignment horizontal="left"/>
      <protection locked="0"/>
    </xf>
    <xf numFmtId="0" fontId="29" fillId="31" borderId="17" xfId="0" applyFont="1" applyFill="1" applyBorder="1" applyAlignment="1" applyProtection="1">
      <alignment horizontal="left"/>
      <protection locked="0"/>
    </xf>
    <xf numFmtId="164" fontId="29" fillId="31" borderId="17" xfId="0" applyNumberFormat="1" applyFont="1" applyFill="1" applyBorder="1" applyAlignment="1" applyProtection="1">
      <alignment horizontal="left"/>
      <protection locked="0"/>
    </xf>
    <xf numFmtId="0" fontId="31" fillId="28" borderId="17" xfId="0" applyFont="1" applyFill="1" applyBorder="1" applyAlignment="1">
      <alignment/>
    </xf>
    <xf numFmtId="0" fontId="29" fillId="31" borderId="28" xfId="0" applyFont="1" applyFill="1" applyBorder="1" applyAlignment="1">
      <alignment horizontal="left" vertical="center"/>
    </xf>
    <xf numFmtId="0" fontId="31" fillId="31" borderId="17" xfId="0" applyFont="1" applyFill="1" applyBorder="1" applyAlignment="1">
      <alignment/>
    </xf>
    <xf numFmtId="0" fontId="31" fillId="31" borderId="17" xfId="0" applyFont="1" applyFill="1" applyBorder="1" applyAlignment="1">
      <alignment horizontal="left" vertical="center"/>
    </xf>
    <xf numFmtId="173" fontId="31" fillId="32" borderId="28" xfId="0" applyNumberFormat="1" applyFont="1" applyFill="1" applyBorder="1" applyAlignment="1" applyProtection="1">
      <alignment horizontal="left"/>
      <protection locked="0"/>
    </xf>
    <xf numFmtId="0" fontId="30" fillId="33" borderId="17" xfId="0" applyFont="1" applyFill="1" applyBorder="1" applyAlignment="1">
      <alignment horizontal="left" vertical="center"/>
    </xf>
    <xf numFmtId="0" fontId="32" fillId="31" borderId="17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3" xfId="57"/>
    <cellStyle name="Normal 16" xfId="58"/>
    <cellStyle name="Normal 17" xfId="59"/>
    <cellStyle name="Normal 2" xfId="60"/>
    <cellStyle name="Normal 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242"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 val="0"/>
        <color indexed="22"/>
      </font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ont>
        <b val="0"/>
        <i val="0"/>
        <color indexed="8"/>
      </font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 val="0"/>
        <color indexed="22"/>
      </font>
    </dxf>
    <dxf>
      <font>
        <b/>
        <i val="0"/>
      </font>
    </dxf>
    <dxf>
      <fill>
        <patternFill patternType="solid">
          <fgColor indexed="9"/>
          <bgColor indexed="26"/>
        </patternFill>
      </fill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  <dxf>
      <font>
        <b/>
        <i val="0"/>
      </font>
    </dxf>
    <dxf>
      <font>
        <b val="0"/>
        <i val="0"/>
        <color indexed="8"/>
      </font>
    </dxf>
    <dxf>
      <font>
        <b/>
        <i val="0"/>
        <color indexed="10"/>
      </font>
      <fill>
        <patternFill patternType="solid">
          <fgColor indexed="27"/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32"/>
  <sheetViews>
    <sheetView showGridLines="0" zoomScale="85" zoomScaleNormal="85" zoomScalePageLayoutView="0" workbookViewId="0" topLeftCell="F1">
      <selection activeCell="AQ20" sqref="AQ20"/>
    </sheetView>
  </sheetViews>
  <sheetFormatPr defaultColWidth="8.421875" defaultRowHeight="12.75"/>
  <cols>
    <col min="1" max="1" width="8.57421875" style="1" customWidth="1"/>
    <col min="2" max="2" width="7.421875" style="2" customWidth="1"/>
    <col min="3" max="3" width="19.140625" style="1" customWidth="1"/>
    <col min="4" max="4" width="10.57421875" style="3" customWidth="1"/>
    <col min="5" max="5" width="20.140625" style="1" customWidth="1"/>
    <col min="6" max="6" width="1.7109375" style="4" customWidth="1"/>
    <col min="7" max="7" width="3.7109375" style="5" customWidth="1"/>
    <col min="8" max="8" width="3.7109375" style="6" customWidth="1"/>
    <col min="9" max="10" width="3.7109375" style="5" customWidth="1"/>
    <col min="11" max="11" width="5.00390625" style="5" customWidth="1"/>
    <col min="12" max="13" width="3.7109375" style="5" customWidth="1"/>
    <col min="14" max="14" width="3.00390625" style="5" customWidth="1"/>
    <col min="15" max="15" width="5.8515625" style="6" customWidth="1"/>
    <col min="16" max="19" width="3.7109375" style="5" customWidth="1"/>
    <col min="20" max="20" width="6.00390625" style="5" customWidth="1"/>
    <col min="21" max="21" width="3.7109375" style="5" customWidth="1"/>
    <col min="22" max="22" width="3.7109375" style="6" customWidth="1"/>
    <col min="23" max="25" width="3.7109375" style="5" customWidth="1"/>
    <col min="26" max="26" width="3.7109375" style="7" customWidth="1"/>
    <col min="27" max="31" width="3.7109375" style="5" customWidth="1"/>
    <col min="32" max="33" width="3.7109375" style="7" customWidth="1"/>
    <col min="34" max="37" width="3.7109375" style="5" customWidth="1"/>
    <col min="38" max="38" width="2.57421875" style="8" customWidth="1"/>
    <col min="39" max="39" width="7.421875" style="8" customWidth="1"/>
    <col min="40" max="40" width="4.140625" style="8" customWidth="1"/>
    <col min="41" max="41" width="5.28125" style="8" customWidth="1"/>
    <col min="42" max="42" width="7.8515625" style="8" customWidth="1"/>
    <col min="43" max="43" width="4.140625" style="8" customWidth="1"/>
    <col min="44" max="45" width="3.8515625" style="8" customWidth="1"/>
    <col min="46" max="46" width="8.57421875" style="8" customWidth="1"/>
    <col min="47" max="47" width="7.8515625" style="8" customWidth="1"/>
    <col min="48" max="48" width="4.421875" style="8" bestFit="1" customWidth="1"/>
    <col min="49" max="49" width="5.140625" style="8" customWidth="1"/>
    <col min="50" max="52" width="4.28125" style="8" customWidth="1"/>
    <col min="53" max="53" width="12.28125" style="8" customWidth="1"/>
    <col min="54" max="54" width="9.28125" style="8" customWidth="1"/>
    <col min="55" max="16384" width="8.421875" style="8" customWidth="1"/>
  </cols>
  <sheetData>
    <row r="1" spans="1:53" s="10" customFormat="1" ht="14.25" customHeight="1" thickBot="1">
      <c r="A1" s="19" t="s">
        <v>24</v>
      </c>
      <c r="B1" s="19"/>
      <c r="C1" s="19"/>
      <c r="D1" s="19"/>
      <c r="E1" s="19"/>
      <c r="F1" s="22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9"/>
      <c r="AY1" s="9"/>
      <c r="AZ1" s="9"/>
      <c r="BA1" s="21">
        <v>39629</v>
      </c>
    </row>
    <row r="2" spans="1:53" s="12" customFormat="1" ht="12.75">
      <c r="A2" s="33" t="s">
        <v>0</v>
      </c>
      <c r="B2" s="34" t="s">
        <v>1</v>
      </c>
      <c r="C2" s="34" t="s">
        <v>2</v>
      </c>
      <c r="D2" s="34" t="s">
        <v>3</v>
      </c>
      <c r="E2" s="35" t="s">
        <v>4</v>
      </c>
      <c r="F2" s="27"/>
      <c r="G2" s="31">
        <v>1</v>
      </c>
      <c r="H2" s="24">
        <v>2</v>
      </c>
      <c r="I2" s="24">
        <v>3</v>
      </c>
      <c r="J2" s="24">
        <v>4</v>
      </c>
      <c r="K2" s="24">
        <v>5</v>
      </c>
      <c r="L2" s="24">
        <v>6</v>
      </c>
      <c r="M2" s="24">
        <v>7</v>
      </c>
      <c r="N2" s="24">
        <v>8</v>
      </c>
      <c r="O2" s="24">
        <v>9</v>
      </c>
      <c r="P2" s="24">
        <v>10</v>
      </c>
      <c r="Q2" s="24">
        <v>11</v>
      </c>
      <c r="R2" s="24">
        <v>12</v>
      </c>
      <c r="S2" s="24">
        <v>13</v>
      </c>
      <c r="T2" s="24">
        <v>14</v>
      </c>
      <c r="U2" s="24">
        <v>15</v>
      </c>
      <c r="V2" s="24">
        <v>16</v>
      </c>
      <c r="W2" s="24">
        <v>17</v>
      </c>
      <c r="X2" s="24">
        <v>18</v>
      </c>
      <c r="Y2" s="24">
        <v>19</v>
      </c>
      <c r="Z2" s="24">
        <v>20</v>
      </c>
      <c r="AA2" s="24">
        <v>21</v>
      </c>
      <c r="AB2" s="24">
        <v>22</v>
      </c>
      <c r="AC2" s="24">
        <v>23</v>
      </c>
      <c r="AD2" s="24">
        <v>24</v>
      </c>
      <c r="AE2" s="24">
        <v>25</v>
      </c>
      <c r="AF2" s="24">
        <v>26</v>
      </c>
      <c r="AG2" s="24">
        <v>27</v>
      </c>
      <c r="AH2" s="24">
        <v>28</v>
      </c>
      <c r="AI2" s="24">
        <v>29</v>
      </c>
      <c r="AJ2" s="24">
        <v>30</v>
      </c>
      <c r="AK2" s="32">
        <v>31</v>
      </c>
      <c r="AL2" s="25"/>
      <c r="AM2" s="63" t="s">
        <v>5</v>
      </c>
      <c r="AN2" s="63" t="s">
        <v>6</v>
      </c>
      <c r="AO2" s="63" t="s">
        <v>7</v>
      </c>
      <c r="AP2" s="63" t="s">
        <v>8</v>
      </c>
      <c r="AQ2" s="63" t="s">
        <v>9</v>
      </c>
      <c r="AR2" s="63" t="s">
        <v>10</v>
      </c>
      <c r="AS2" s="63" t="s">
        <v>11</v>
      </c>
      <c r="AT2" s="63" t="s">
        <v>12</v>
      </c>
      <c r="AU2" s="63" t="s">
        <v>22</v>
      </c>
      <c r="AV2" s="63" t="s">
        <v>21</v>
      </c>
      <c r="AW2" s="63" t="s">
        <v>13</v>
      </c>
      <c r="AX2" s="11"/>
      <c r="AY2" s="11"/>
      <c r="AZ2" s="11"/>
      <c r="BA2" s="10"/>
    </row>
    <row r="3" spans="1:53" s="12" customFormat="1" ht="12.75">
      <c r="A3" s="36">
        <v>1</v>
      </c>
      <c r="B3" s="37" t="s">
        <v>27</v>
      </c>
      <c r="C3" s="38" t="s">
        <v>28</v>
      </c>
      <c r="D3" s="39">
        <v>39496</v>
      </c>
      <c r="E3" s="38" t="s">
        <v>483</v>
      </c>
      <c r="F3" s="20"/>
      <c r="G3" s="56" t="s">
        <v>21</v>
      </c>
      <c r="H3" s="52" t="s">
        <v>14</v>
      </c>
      <c r="I3" s="52" t="s">
        <v>14</v>
      </c>
      <c r="J3" s="52" t="s">
        <v>14</v>
      </c>
      <c r="K3" s="52" t="s">
        <v>14</v>
      </c>
      <c r="L3" s="52" t="s">
        <v>14</v>
      </c>
      <c r="M3" s="52" t="s">
        <v>14</v>
      </c>
      <c r="N3" s="53" t="s">
        <v>21</v>
      </c>
      <c r="O3" s="52" t="s">
        <v>14</v>
      </c>
      <c r="P3" s="52" t="s">
        <v>14</v>
      </c>
      <c r="Q3" s="52" t="s">
        <v>14</v>
      </c>
      <c r="R3" s="52" t="s">
        <v>14</v>
      </c>
      <c r="S3" s="52" t="s">
        <v>14</v>
      </c>
      <c r="T3" s="52" t="s">
        <v>14</v>
      </c>
      <c r="U3" s="53" t="s">
        <v>21</v>
      </c>
      <c r="V3" s="52" t="s">
        <v>14</v>
      </c>
      <c r="W3" s="52" t="s">
        <v>25</v>
      </c>
      <c r="X3" s="52" t="s">
        <v>14</v>
      </c>
      <c r="Y3" s="52" t="s">
        <v>14</v>
      </c>
      <c r="Z3" s="52" t="s">
        <v>14</v>
      </c>
      <c r="AA3" s="52" t="s">
        <v>14</v>
      </c>
      <c r="AB3" s="53" t="s">
        <v>21</v>
      </c>
      <c r="AC3" s="52" t="s">
        <v>25</v>
      </c>
      <c r="AD3" s="52" t="s">
        <v>14</v>
      </c>
      <c r="AE3" s="52" t="s">
        <v>25</v>
      </c>
      <c r="AF3" s="52" t="s">
        <v>14</v>
      </c>
      <c r="AG3" s="52" t="s">
        <v>14</v>
      </c>
      <c r="AH3" s="52" t="s">
        <v>14</v>
      </c>
      <c r="AI3" s="53" t="s">
        <v>21</v>
      </c>
      <c r="AJ3" s="52" t="s">
        <v>14</v>
      </c>
      <c r="AK3" s="62"/>
      <c r="AL3" s="57"/>
      <c r="AM3" s="61">
        <f aca="true" t="shared" si="0" ref="AM3:AM31">COUNTIF(G3:AK3,"CL")+COUNTIF(G3:AK3,"EL")</f>
        <v>0</v>
      </c>
      <c r="AN3" s="61">
        <f aca="true" t="shared" si="1" ref="AN3:AN31">COUNTIF(G3:AK3,$AN$2)/2</f>
        <v>0</v>
      </c>
      <c r="AO3" s="61">
        <f aca="true" t="shared" si="2" ref="AO3:AO31">COUNTIF(G3:AK3,"LWP")</f>
        <v>0</v>
      </c>
      <c r="AP3" s="61">
        <f aca="true" t="shared" si="3" ref="AP3:AP31">COUNTIF(G3:AK3,"A")</f>
        <v>3</v>
      </c>
      <c r="AQ3" s="61">
        <f aca="true" t="shared" si="4" ref="AQ3:AQ31">SUM(AM3:AN3)</f>
        <v>0</v>
      </c>
      <c r="AR3" s="61">
        <f aca="true" t="shared" si="5" ref="AR3:AR31">COUNTIF(G3:AK3,"CO")</f>
        <v>0</v>
      </c>
      <c r="AS3" s="61">
        <f aca="true" t="shared" si="6" ref="AS3:AS31">COUNTIF(G3:AK3,"CA")</f>
        <v>0</v>
      </c>
      <c r="AT3" s="61">
        <f aca="true" t="shared" si="7" ref="AT3:AT31">COUNTIF(G3:AK3,"P")+AN3+AR3+AS3+COUNTIF(G3:AK3,"OH")+COUNTIF(G3:AK3,"OD")</f>
        <v>22</v>
      </c>
      <c r="AU3" s="61">
        <f aca="true" t="shared" si="8" ref="AU3:AU31">AO3+AP3+AQ3+AR3</f>
        <v>3</v>
      </c>
      <c r="AV3" s="61">
        <f aca="true" t="shared" si="9" ref="AV3:AV31">COUNTIF(G3:AK3,"WO")</f>
        <v>5</v>
      </c>
      <c r="AW3" s="61">
        <f>IF(BA3&lt;3,AT3+AV3,AQ3+AT3+AV3)</f>
        <v>27</v>
      </c>
      <c r="AX3" s="13"/>
      <c r="AY3" s="13"/>
      <c r="AZ3" s="13"/>
      <c r="BA3" s="14">
        <f aca="true" t="shared" si="10" ref="BA3:BA66">(($BA$1-D3)/365.25)*12</f>
        <v>4.369609856262834</v>
      </c>
    </row>
    <row r="4" spans="1:53" s="12" customFormat="1" ht="12.75">
      <c r="A4" s="36">
        <v>2</v>
      </c>
      <c r="B4" s="37" t="s">
        <v>29</v>
      </c>
      <c r="C4" s="38" t="s">
        <v>30</v>
      </c>
      <c r="D4" s="41">
        <v>39491</v>
      </c>
      <c r="E4" s="38" t="s">
        <v>484</v>
      </c>
      <c r="F4" s="18"/>
      <c r="G4" s="56" t="s">
        <v>21</v>
      </c>
      <c r="H4" s="52" t="s">
        <v>14</v>
      </c>
      <c r="I4" s="52" t="s">
        <v>14</v>
      </c>
      <c r="J4" s="52" t="s">
        <v>14</v>
      </c>
      <c r="K4" s="52" t="s">
        <v>14</v>
      </c>
      <c r="L4" s="52" t="s">
        <v>14</v>
      </c>
      <c r="M4" s="52" t="s">
        <v>14</v>
      </c>
      <c r="N4" s="53" t="s">
        <v>21</v>
      </c>
      <c r="O4" s="52" t="s">
        <v>14</v>
      </c>
      <c r="P4" s="52" t="s">
        <v>14</v>
      </c>
      <c r="Q4" s="52" t="s">
        <v>14</v>
      </c>
      <c r="R4" s="52" t="s">
        <v>14</v>
      </c>
      <c r="S4" s="52" t="s">
        <v>14</v>
      </c>
      <c r="T4" s="52" t="s">
        <v>14</v>
      </c>
      <c r="U4" s="53" t="s">
        <v>21</v>
      </c>
      <c r="V4" s="52" t="s">
        <v>14</v>
      </c>
      <c r="W4" s="52" t="s">
        <v>14</v>
      </c>
      <c r="X4" s="52" t="s">
        <v>14</v>
      </c>
      <c r="Y4" s="52" t="s">
        <v>14</v>
      </c>
      <c r="Z4" s="52" t="s">
        <v>14</v>
      </c>
      <c r="AA4" s="52" t="s">
        <v>14</v>
      </c>
      <c r="AB4" s="53" t="s">
        <v>21</v>
      </c>
      <c r="AC4" s="52" t="s">
        <v>14</v>
      </c>
      <c r="AD4" s="52" t="s">
        <v>14</v>
      </c>
      <c r="AE4" s="52" t="s">
        <v>14</v>
      </c>
      <c r="AF4" s="52" t="s">
        <v>14</v>
      </c>
      <c r="AG4" s="52" t="s">
        <v>14</v>
      </c>
      <c r="AH4" s="52" t="s">
        <v>14</v>
      </c>
      <c r="AI4" s="53" t="s">
        <v>21</v>
      </c>
      <c r="AJ4" s="52" t="s">
        <v>14</v>
      </c>
      <c r="AK4" s="62"/>
      <c r="AL4" s="57"/>
      <c r="AM4" s="61">
        <f t="shared" si="0"/>
        <v>0</v>
      </c>
      <c r="AN4" s="61">
        <f t="shared" si="1"/>
        <v>0</v>
      </c>
      <c r="AO4" s="61">
        <f t="shared" si="2"/>
        <v>0</v>
      </c>
      <c r="AP4" s="61">
        <f t="shared" si="3"/>
        <v>0</v>
      </c>
      <c r="AQ4" s="61">
        <f t="shared" si="4"/>
        <v>0</v>
      </c>
      <c r="AR4" s="61">
        <f t="shared" si="5"/>
        <v>0</v>
      </c>
      <c r="AS4" s="61">
        <f t="shared" si="6"/>
        <v>0</v>
      </c>
      <c r="AT4" s="61">
        <f t="shared" si="7"/>
        <v>25</v>
      </c>
      <c r="AU4" s="61">
        <f t="shared" si="8"/>
        <v>0</v>
      </c>
      <c r="AV4" s="61">
        <f t="shared" si="9"/>
        <v>5</v>
      </c>
      <c r="AW4" s="61">
        <f aca="true" t="shared" si="11" ref="AW4:AW66">IF(BA4&lt;3,AT4+AV4,AQ4+AT4+AV4)</f>
        <v>30</v>
      </c>
      <c r="AX4" s="13"/>
      <c r="AY4" s="13"/>
      <c r="AZ4" s="13"/>
      <c r="BA4" s="14">
        <f t="shared" si="10"/>
        <v>4.5338809034907595</v>
      </c>
    </row>
    <row r="5" spans="1:53" s="12" customFormat="1" ht="12.75">
      <c r="A5" s="36">
        <v>3</v>
      </c>
      <c r="B5" s="37" t="s">
        <v>31</v>
      </c>
      <c r="C5" s="38" t="s">
        <v>32</v>
      </c>
      <c r="D5" s="41">
        <v>39576</v>
      </c>
      <c r="E5" s="38" t="s">
        <v>485</v>
      </c>
      <c r="F5" s="18"/>
      <c r="G5" s="56" t="s">
        <v>21</v>
      </c>
      <c r="H5" s="52" t="s">
        <v>14</v>
      </c>
      <c r="I5" s="52" t="s">
        <v>14</v>
      </c>
      <c r="J5" s="52" t="s">
        <v>14</v>
      </c>
      <c r="K5" s="52" t="s">
        <v>14</v>
      </c>
      <c r="L5" s="52" t="s">
        <v>14</v>
      </c>
      <c r="M5" s="52" t="s">
        <v>14</v>
      </c>
      <c r="N5" s="53" t="s">
        <v>21</v>
      </c>
      <c r="O5" s="52" t="s">
        <v>14</v>
      </c>
      <c r="P5" s="52" t="s">
        <v>14</v>
      </c>
      <c r="Q5" s="52" t="s">
        <v>14</v>
      </c>
      <c r="R5" s="52" t="s">
        <v>14</v>
      </c>
      <c r="S5" s="52" t="s">
        <v>14</v>
      </c>
      <c r="T5" s="52" t="s">
        <v>14</v>
      </c>
      <c r="U5" s="53" t="s">
        <v>21</v>
      </c>
      <c r="V5" s="52" t="s">
        <v>14</v>
      </c>
      <c r="W5" s="52" t="s">
        <v>14</v>
      </c>
      <c r="X5" s="52" t="s">
        <v>14</v>
      </c>
      <c r="Y5" s="52" t="s">
        <v>14</v>
      </c>
      <c r="Z5" s="52" t="s">
        <v>14</v>
      </c>
      <c r="AA5" s="52" t="s">
        <v>14</v>
      </c>
      <c r="AB5" s="53" t="s">
        <v>21</v>
      </c>
      <c r="AC5" s="52" t="s">
        <v>14</v>
      </c>
      <c r="AD5" s="52" t="s">
        <v>14</v>
      </c>
      <c r="AE5" s="52" t="s">
        <v>14</v>
      </c>
      <c r="AF5" s="52" t="s">
        <v>14</v>
      </c>
      <c r="AG5" s="52" t="s">
        <v>14</v>
      </c>
      <c r="AH5" s="52" t="s">
        <v>14</v>
      </c>
      <c r="AI5" s="53" t="s">
        <v>21</v>
      </c>
      <c r="AJ5" s="52" t="s">
        <v>14</v>
      </c>
      <c r="AK5" s="62"/>
      <c r="AL5" s="57"/>
      <c r="AM5" s="61">
        <f t="shared" si="0"/>
        <v>0</v>
      </c>
      <c r="AN5" s="61">
        <f t="shared" si="1"/>
        <v>0</v>
      </c>
      <c r="AO5" s="61">
        <f t="shared" si="2"/>
        <v>0</v>
      </c>
      <c r="AP5" s="61">
        <f t="shared" si="3"/>
        <v>0</v>
      </c>
      <c r="AQ5" s="61">
        <f t="shared" si="4"/>
        <v>0</v>
      </c>
      <c r="AR5" s="61">
        <f t="shared" si="5"/>
        <v>0</v>
      </c>
      <c r="AS5" s="61">
        <f t="shared" si="6"/>
        <v>0</v>
      </c>
      <c r="AT5" s="61">
        <f t="shared" si="7"/>
        <v>25</v>
      </c>
      <c r="AU5" s="61">
        <f t="shared" si="8"/>
        <v>0</v>
      </c>
      <c r="AV5" s="61">
        <f t="shared" si="9"/>
        <v>5</v>
      </c>
      <c r="AW5" s="61">
        <f t="shared" si="11"/>
        <v>30</v>
      </c>
      <c r="AX5" s="13"/>
      <c r="AY5" s="13"/>
      <c r="AZ5" s="13"/>
      <c r="BA5" s="14">
        <f t="shared" si="10"/>
        <v>1.7412731006160165</v>
      </c>
    </row>
    <row r="6" spans="1:53" s="12" customFormat="1" ht="12.75">
      <c r="A6" s="36">
        <v>4</v>
      </c>
      <c r="B6" s="37" t="s">
        <v>33</v>
      </c>
      <c r="C6" s="38" t="s">
        <v>34</v>
      </c>
      <c r="D6" s="39">
        <v>39517</v>
      </c>
      <c r="E6" s="38" t="s">
        <v>18</v>
      </c>
      <c r="F6" s="18"/>
      <c r="G6" s="56" t="s">
        <v>21</v>
      </c>
      <c r="H6" s="52" t="s">
        <v>14</v>
      </c>
      <c r="I6" s="52" t="s">
        <v>14</v>
      </c>
      <c r="J6" s="52" t="s">
        <v>14</v>
      </c>
      <c r="K6" s="52" t="s">
        <v>14</v>
      </c>
      <c r="L6" s="52" t="s">
        <v>14</v>
      </c>
      <c r="M6" s="52" t="s">
        <v>14</v>
      </c>
      <c r="N6" s="53" t="s">
        <v>21</v>
      </c>
      <c r="O6" s="52" t="s">
        <v>14</v>
      </c>
      <c r="P6" s="52" t="s">
        <v>14</v>
      </c>
      <c r="Q6" s="52" t="s">
        <v>14</v>
      </c>
      <c r="R6" s="52" t="s">
        <v>14</v>
      </c>
      <c r="S6" s="52" t="s">
        <v>14</v>
      </c>
      <c r="T6" s="52" t="s">
        <v>14</v>
      </c>
      <c r="U6" s="53" t="s">
        <v>21</v>
      </c>
      <c r="V6" s="52" t="s">
        <v>14</v>
      </c>
      <c r="W6" s="52" t="s">
        <v>14</v>
      </c>
      <c r="X6" s="52" t="s">
        <v>14</v>
      </c>
      <c r="Y6" s="52" t="s">
        <v>14</v>
      </c>
      <c r="Z6" s="52" t="s">
        <v>20</v>
      </c>
      <c r="AA6" s="52" t="s">
        <v>14</v>
      </c>
      <c r="AB6" s="53" t="s">
        <v>21</v>
      </c>
      <c r="AC6" s="52" t="s">
        <v>14</v>
      </c>
      <c r="AD6" s="52" t="s">
        <v>14</v>
      </c>
      <c r="AE6" s="52" t="s">
        <v>14</v>
      </c>
      <c r="AF6" s="52" t="s">
        <v>14</v>
      </c>
      <c r="AG6" s="52" t="s">
        <v>14</v>
      </c>
      <c r="AH6" s="52" t="s">
        <v>14</v>
      </c>
      <c r="AI6" s="53" t="s">
        <v>21</v>
      </c>
      <c r="AJ6" s="52" t="s">
        <v>14</v>
      </c>
      <c r="AK6" s="62"/>
      <c r="AL6" s="57"/>
      <c r="AM6" s="61">
        <f t="shared" si="0"/>
        <v>1</v>
      </c>
      <c r="AN6" s="61">
        <f t="shared" si="1"/>
        <v>0</v>
      </c>
      <c r="AO6" s="61">
        <f t="shared" si="2"/>
        <v>0</v>
      </c>
      <c r="AP6" s="61">
        <f t="shared" si="3"/>
        <v>0</v>
      </c>
      <c r="AQ6" s="61">
        <f t="shared" si="4"/>
        <v>1</v>
      </c>
      <c r="AR6" s="61">
        <f t="shared" si="5"/>
        <v>0</v>
      </c>
      <c r="AS6" s="61">
        <f t="shared" si="6"/>
        <v>0</v>
      </c>
      <c r="AT6" s="61">
        <f t="shared" si="7"/>
        <v>24</v>
      </c>
      <c r="AU6" s="61">
        <f t="shared" si="8"/>
        <v>1</v>
      </c>
      <c r="AV6" s="61">
        <f t="shared" si="9"/>
        <v>5</v>
      </c>
      <c r="AW6" s="61">
        <f t="shared" si="11"/>
        <v>30</v>
      </c>
      <c r="AX6" s="13"/>
      <c r="AY6" s="13"/>
      <c r="AZ6" s="13"/>
      <c r="BA6" s="14">
        <f t="shared" si="10"/>
        <v>3.6796714579055436</v>
      </c>
    </row>
    <row r="7" spans="1:53" s="12" customFormat="1" ht="12.75">
      <c r="A7" s="36">
        <v>5</v>
      </c>
      <c r="B7" s="37" t="s">
        <v>35</v>
      </c>
      <c r="C7" s="38" t="s">
        <v>36</v>
      </c>
      <c r="D7" s="39">
        <v>39517</v>
      </c>
      <c r="E7" s="38" t="s">
        <v>18</v>
      </c>
      <c r="F7" s="18"/>
      <c r="G7" s="56" t="s">
        <v>21</v>
      </c>
      <c r="H7" s="52" t="s">
        <v>14</v>
      </c>
      <c r="I7" s="52" t="s">
        <v>14</v>
      </c>
      <c r="J7" s="52" t="s">
        <v>14</v>
      </c>
      <c r="K7" s="52" t="s">
        <v>14</v>
      </c>
      <c r="L7" s="52" t="s">
        <v>14</v>
      </c>
      <c r="M7" s="52" t="s">
        <v>14</v>
      </c>
      <c r="N7" s="53" t="s">
        <v>21</v>
      </c>
      <c r="O7" s="52" t="s">
        <v>14</v>
      </c>
      <c r="P7" s="52" t="s">
        <v>14</v>
      </c>
      <c r="Q7" s="52" t="s">
        <v>14</v>
      </c>
      <c r="R7" s="52" t="s">
        <v>14</v>
      </c>
      <c r="S7" s="52" t="s">
        <v>14</v>
      </c>
      <c r="T7" s="52" t="s">
        <v>14</v>
      </c>
      <c r="U7" s="53" t="s">
        <v>21</v>
      </c>
      <c r="V7" s="52" t="s">
        <v>14</v>
      </c>
      <c r="W7" s="52" t="s">
        <v>14</v>
      </c>
      <c r="X7" s="52" t="s">
        <v>14</v>
      </c>
      <c r="Y7" s="52" t="s">
        <v>14</v>
      </c>
      <c r="Z7" s="52" t="s">
        <v>14</v>
      </c>
      <c r="AA7" s="52" t="s">
        <v>14</v>
      </c>
      <c r="AB7" s="53" t="s">
        <v>21</v>
      </c>
      <c r="AC7" s="52" t="s">
        <v>14</v>
      </c>
      <c r="AD7" s="52" t="s">
        <v>14</v>
      </c>
      <c r="AE7" s="52" t="s">
        <v>14</v>
      </c>
      <c r="AF7" s="52" t="s">
        <v>14</v>
      </c>
      <c r="AG7" s="52" t="s">
        <v>14</v>
      </c>
      <c r="AH7" s="52" t="s">
        <v>14</v>
      </c>
      <c r="AI7" s="53" t="s">
        <v>21</v>
      </c>
      <c r="AJ7" s="52" t="s">
        <v>14</v>
      </c>
      <c r="AK7" s="62"/>
      <c r="AL7" s="57"/>
      <c r="AM7" s="61">
        <f t="shared" si="0"/>
        <v>0</v>
      </c>
      <c r="AN7" s="61">
        <f t="shared" si="1"/>
        <v>0</v>
      </c>
      <c r="AO7" s="61">
        <f t="shared" si="2"/>
        <v>0</v>
      </c>
      <c r="AP7" s="61">
        <f t="shared" si="3"/>
        <v>0</v>
      </c>
      <c r="AQ7" s="61">
        <f t="shared" si="4"/>
        <v>0</v>
      </c>
      <c r="AR7" s="61">
        <f t="shared" si="5"/>
        <v>0</v>
      </c>
      <c r="AS7" s="61">
        <f t="shared" si="6"/>
        <v>0</v>
      </c>
      <c r="AT7" s="61">
        <f t="shared" si="7"/>
        <v>25</v>
      </c>
      <c r="AU7" s="61">
        <f t="shared" si="8"/>
        <v>0</v>
      </c>
      <c r="AV7" s="61">
        <f t="shared" si="9"/>
        <v>5</v>
      </c>
      <c r="AW7" s="61">
        <f t="shared" si="11"/>
        <v>30</v>
      </c>
      <c r="AX7" s="13"/>
      <c r="AY7" s="13"/>
      <c r="AZ7" s="13"/>
      <c r="BA7" s="14">
        <f t="shared" si="10"/>
        <v>3.6796714579055436</v>
      </c>
    </row>
    <row r="8" spans="1:53" s="12" customFormat="1" ht="12.75">
      <c r="A8" s="36">
        <v>6</v>
      </c>
      <c r="B8" s="37" t="s">
        <v>37</v>
      </c>
      <c r="C8" s="38" t="s">
        <v>38</v>
      </c>
      <c r="D8" s="39">
        <v>39517</v>
      </c>
      <c r="E8" s="38" t="s">
        <v>486</v>
      </c>
      <c r="F8" s="20"/>
      <c r="G8" s="56" t="s">
        <v>21</v>
      </c>
      <c r="H8" s="52" t="s">
        <v>14</v>
      </c>
      <c r="I8" s="52" t="s">
        <v>14</v>
      </c>
      <c r="J8" s="52" t="s">
        <v>14</v>
      </c>
      <c r="K8" s="52" t="s">
        <v>14</v>
      </c>
      <c r="L8" s="52" t="s">
        <v>14</v>
      </c>
      <c r="M8" s="52" t="s">
        <v>14</v>
      </c>
      <c r="N8" s="53" t="s">
        <v>21</v>
      </c>
      <c r="O8" s="52" t="s">
        <v>14</v>
      </c>
      <c r="P8" s="52" t="s">
        <v>14</v>
      </c>
      <c r="Q8" s="52" t="s">
        <v>14</v>
      </c>
      <c r="R8" s="52" t="s">
        <v>14</v>
      </c>
      <c r="S8" s="52" t="s">
        <v>20</v>
      </c>
      <c r="T8" s="52" t="s">
        <v>20</v>
      </c>
      <c r="U8" s="53" t="s">
        <v>21</v>
      </c>
      <c r="V8" s="52" t="s">
        <v>14</v>
      </c>
      <c r="W8" s="52" t="s">
        <v>14</v>
      </c>
      <c r="X8" s="52" t="s">
        <v>14</v>
      </c>
      <c r="Y8" s="52" t="s">
        <v>14</v>
      </c>
      <c r="Z8" s="52" t="s">
        <v>14</v>
      </c>
      <c r="AA8" s="52" t="s">
        <v>14</v>
      </c>
      <c r="AB8" s="53" t="s">
        <v>21</v>
      </c>
      <c r="AC8" s="52" t="s">
        <v>14</v>
      </c>
      <c r="AD8" s="52" t="s">
        <v>14</v>
      </c>
      <c r="AE8" s="52" t="s">
        <v>14</v>
      </c>
      <c r="AF8" s="52" t="s">
        <v>14</v>
      </c>
      <c r="AG8" s="52" t="s">
        <v>14</v>
      </c>
      <c r="AH8" s="52" t="s">
        <v>14</v>
      </c>
      <c r="AI8" s="53" t="s">
        <v>21</v>
      </c>
      <c r="AJ8" s="52" t="s">
        <v>14</v>
      </c>
      <c r="AK8" s="62"/>
      <c r="AL8" s="57"/>
      <c r="AM8" s="61">
        <f t="shared" si="0"/>
        <v>2</v>
      </c>
      <c r="AN8" s="61">
        <f t="shared" si="1"/>
        <v>0</v>
      </c>
      <c r="AO8" s="61">
        <f t="shared" si="2"/>
        <v>0</v>
      </c>
      <c r="AP8" s="61">
        <f t="shared" si="3"/>
        <v>0</v>
      </c>
      <c r="AQ8" s="61">
        <f t="shared" si="4"/>
        <v>2</v>
      </c>
      <c r="AR8" s="61">
        <f t="shared" si="5"/>
        <v>0</v>
      </c>
      <c r="AS8" s="61">
        <f t="shared" si="6"/>
        <v>0</v>
      </c>
      <c r="AT8" s="61">
        <f t="shared" si="7"/>
        <v>23</v>
      </c>
      <c r="AU8" s="61">
        <f t="shared" si="8"/>
        <v>2</v>
      </c>
      <c r="AV8" s="61">
        <f t="shared" si="9"/>
        <v>5</v>
      </c>
      <c r="AW8" s="61">
        <f t="shared" si="11"/>
        <v>30</v>
      </c>
      <c r="AX8" s="13"/>
      <c r="AY8" s="13"/>
      <c r="AZ8" s="13"/>
      <c r="BA8" s="14">
        <f t="shared" si="10"/>
        <v>3.6796714579055436</v>
      </c>
    </row>
    <row r="9" spans="1:53" s="12" customFormat="1" ht="12.75">
      <c r="A9" s="36">
        <v>7</v>
      </c>
      <c r="B9" s="37" t="s">
        <v>39</v>
      </c>
      <c r="C9" s="38" t="s">
        <v>40</v>
      </c>
      <c r="D9" s="39">
        <v>39517</v>
      </c>
      <c r="E9" s="38" t="s">
        <v>486</v>
      </c>
      <c r="F9" s="18"/>
      <c r="G9" s="56" t="s">
        <v>21</v>
      </c>
      <c r="H9" s="52" t="s">
        <v>14</v>
      </c>
      <c r="I9" s="52" t="s">
        <v>14</v>
      </c>
      <c r="J9" s="52" t="s">
        <v>14</v>
      </c>
      <c r="K9" s="52" t="s">
        <v>14</v>
      </c>
      <c r="L9" s="52" t="s">
        <v>14</v>
      </c>
      <c r="M9" s="52" t="s">
        <v>14</v>
      </c>
      <c r="N9" s="53" t="s">
        <v>21</v>
      </c>
      <c r="O9" s="52" t="s">
        <v>14</v>
      </c>
      <c r="P9" s="52" t="s">
        <v>14</v>
      </c>
      <c r="Q9" s="52" t="s">
        <v>14</v>
      </c>
      <c r="R9" s="52" t="s">
        <v>14</v>
      </c>
      <c r="S9" s="52" t="s">
        <v>14</v>
      </c>
      <c r="T9" s="52" t="s">
        <v>14</v>
      </c>
      <c r="U9" s="53" t="s">
        <v>21</v>
      </c>
      <c r="V9" s="52" t="s">
        <v>14</v>
      </c>
      <c r="W9" s="52" t="s">
        <v>14</v>
      </c>
      <c r="X9" s="52" t="s">
        <v>14</v>
      </c>
      <c r="Y9" s="52" t="s">
        <v>14</v>
      </c>
      <c r="Z9" s="52" t="s">
        <v>14</v>
      </c>
      <c r="AA9" s="52" t="s">
        <v>14</v>
      </c>
      <c r="AB9" s="53" t="s">
        <v>21</v>
      </c>
      <c r="AC9" s="52" t="s">
        <v>14</v>
      </c>
      <c r="AD9" s="52" t="s">
        <v>14</v>
      </c>
      <c r="AE9" s="52" t="s">
        <v>14</v>
      </c>
      <c r="AF9" s="52" t="s">
        <v>14</v>
      </c>
      <c r="AG9" s="52" t="s">
        <v>14</v>
      </c>
      <c r="AH9" s="52" t="s">
        <v>14</v>
      </c>
      <c r="AI9" s="53" t="s">
        <v>21</v>
      </c>
      <c r="AJ9" s="52" t="s">
        <v>14</v>
      </c>
      <c r="AK9" s="62"/>
      <c r="AL9" s="57"/>
      <c r="AM9" s="61">
        <f t="shared" si="0"/>
        <v>0</v>
      </c>
      <c r="AN9" s="61">
        <f t="shared" si="1"/>
        <v>0</v>
      </c>
      <c r="AO9" s="61">
        <f t="shared" si="2"/>
        <v>0</v>
      </c>
      <c r="AP9" s="61">
        <f t="shared" si="3"/>
        <v>0</v>
      </c>
      <c r="AQ9" s="61">
        <f t="shared" si="4"/>
        <v>0</v>
      </c>
      <c r="AR9" s="61">
        <f t="shared" si="5"/>
        <v>0</v>
      </c>
      <c r="AS9" s="61">
        <f t="shared" si="6"/>
        <v>0</v>
      </c>
      <c r="AT9" s="61">
        <f t="shared" si="7"/>
        <v>25</v>
      </c>
      <c r="AU9" s="61">
        <f t="shared" si="8"/>
        <v>0</v>
      </c>
      <c r="AV9" s="61">
        <f t="shared" si="9"/>
        <v>5</v>
      </c>
      <c r="AW9" s="61">
        <f t="shared" si="11"/>
        <v>30</v>
      </c>
      <c r="AX9" s="13"/>
      <c r="AY9" s="13"/>
      <c r="AZ9" s="13"/>
      <c r="BA9" s="14">
        <f t="shared" si="10"/>
        <v>3.6796714579055436</v>
      </c>
    </row>
    <row r="10" spans="1:53" s="12" customFormat="1" ht="12.75">
      <c r="A10" s="36">
        <v>8</v>
      </c>
      <c r="B10" s="37" t="s">
        <v>41</v>
      </c>
      <c r="C10" s="38" t="s">
        <v>42</v>
      </c>
      <c r="D10" s="39">
        <v>39517</v>
      </c>
      <c r="E10" s="38" t="s">
        <v>486</v>
      </c>
      <c r="F10" s="18"/>
      <c r="G10" s="56" t="s">
        <v>21</v>
      </c>
      <c r="H10" s="52" t="s">
        <v>14</v>
      </c>
      <c r="I10" s="52" t="s">
        <v>14</v>
      </c>
      <c r="J10" s="52" t="s">
        <v>14</v>
      </c>
      <c r="K10" s="52" t="s">
        <v>14</v>
      </c>
      <c r="L10" s="52" t="s">
        <v>14</v>
      </c>
      <c r="M10" s="52" t="s">
        <v>14</v>
      </c>
      <c r="N10" s="53" t="s">
        <v>21</v>
      </c>
      <c r="O10" s="52" t="s">
        <v>14</v>
      </c>
      <c r="P10" s="52" t="s">
        <v>14</v>
      </c>
      <c r="Q10" s="52" t="s">
        <v>14</v>
      </c>
      <c r="R10" s="52" t="s">
        <v>14</v>
      </c>
      <c r="S10" s="52" t="s">
        <v>14</v>
      </c>
      <c r="T10" s="52" t="s">
        <v>14</v>
      </c>
      <c r="U10" s="53" t="s">
        <v>21</v>
      </c>
      <c r="V10" s="52" t="s">
        <v>14</v>
      </c>
      <c r="W10" s="52" t="s">
        <v>14</v>
      </c>
      <c r="X10" s="52" t="s">
        <v>14</v>
      </c>
      <c r="Y10" s="52" t="s">
        <v>14</v>
      </c>
      <c r="Z10" s="52" t="s">
        <v>14</v>
      </c>
      <c r="AA10" s="52" t="s">
        <v>14</v>
      </c>
      <c r="AB10" s="53" t="s">
        <v>21</v>
      </c>
      <c r="AC10" s="52" t="s">
        <v>14</v>
      </c>
      <c r="AD10" s="52" t="s">
        <v>14</v>
      </c>
      <c r="AE10" s="52" t="s">
        <v>14</v>
      </c>
      <c r="AF10" s="52" t="s">
        <v>14</v>
      </c>
      <c r="AG10" s="52" t="s">
        <v>14</v>
      </c>
      <c r="AH10" s="52" t="s">
        <v>14</v>
      </c>
      <c r="AI10" s="53" t="s">
        <v>21</v>
      </c>
      <c r="AJ10" s="52" t="s">
        <v>14</v>
      </c>
      <c r="AK10" s="62"/>
      <c r="AL10" s="57"/>
      <c r="AM10" s="61">
        <f t="shared" si="0"/>
        <v>0</v>
      </c>
      <c r="AN10" s="61">
        <f t="shared" si="1"/>
        <v>0</v>
      </c>
      <c r="AO10" s="61">
        <f t="shared" si="2"/>
        <v>0</v>
      </c>
      <c r="AP10" s="61">
        <f t="shared" si="3"/>
        <v>0</v>
      </c>
      <c r="AQ10" s="61">
        <f t="shared" si="4"/>
        <v>0</v>
      </c>
      <c r="AR10" s="61">
        <f t="shared" si="5"/>
        <v>0</v>
      </c>
      <c r="AS10" s="61">
        <f t="shared" si="6"/>
        <v>0</v>
      </c>
      <c r="AT10" s="61">
        <f t="shared" si="7"/>
        <v>25</v>
      </c>
      <c r="AU10" s="61">
        <f t="shared" si="8"/>
        <v>0</v>
      </c>
      <c r="AV10" s="61">
        <f t="shared" si="9"/>
        <v>5</v>
      </c>
      <c r="AW10" s="61">
        <f t="shared" si="11"/>
        <v>30</v>
      </c>
      <c r="AX10" s="13"/>
      <c r="AY10" s="13"/>
      <c r="AZ10" s="13"/>
      <c r="BA10" s="14">
        <f t="shared" si="10"/>
        <v>3.6796714579055436</v>
      </c>
    </row>
    <row r="11" spans="1:53" s="12" customFormat="1" ht="12.75">
      <c r="A11" s="36">
        <v>9</v>
      </c>
      <c r="B11" s="37" t="s">
        <v>43</v>
      </c>
      <c r="C11" s="38" t="s">
        <v>44</v>
      </c>
      <c r="D11" s="39">
        <v>39517</v>
      </c>
      <c r="E11" s="38" t="s">
        <v>18</v>
      </c>
      <c r="F11" s="18"/>
      <c r="G11" s="56" t="s">
        <v>21</v>
      </c>
      <c r="H11" s="52" t="s">
        <v>14</v>
      </c>
      <c r="I11" s="52" t="s">
        <v>14</v>
      </c>
      <c r="J11" s="52" t="s">
        <v>14</v>
      </c>
      <c r="K11" s="52" t="s">
        <v>14</v>
      </c>
      <c r="L11" s="52" t="s">
        <v>14</v>
      </c>
      <c r="M11" s="52" t="s">
        <v>14</v>
      </c>
      <c r="N11" s="53" t="s">
        <v>21</v>
      </c>
      <c r="O11" s="52" t="s">
        <v>14</v>
      </c>
      <c r="P11" s="52" t="s">
        <v>14</v>
      </c>
      <c r="Q11" s="52" t="s">
        <v>14</v>
      </c>
      <c r="R11" s="52" t="s">
        <v>14</v>
      </c>
      <c r="S11" s="52" t="s">
        <v>14</v>
      </c>
      <c r="T11" s="52" t="s">
        <v>14</v>
      </c>
      <c r="U11" s="53" t="s">
        <v>21</v>
      </c>
      <c r="V11" s="52" t="s">
        <v>14</v>
      </c>
      <c r="W11" s="52" t="s">
        <v>14</v>
      </c>
      <c r="X11" s="52" t="s">
        <v>14</v>
      </c>
      <c r="Y11" s="52" t="s">
        <v>14</v>
      </c>
      <c r="Z11" s="52" t="s">
        <v>14</v>
      </c>
      <c r="AA11" s="52" t="s">
        <v>14</v>
      </c>
      <c r="AB11" s="53" t="s">
        <v>21</v>
      </c>
      <c r="AC11" s="52" t="s">
        <v>14</v>
      </c>
      <c r="AD11" s="52" t="s">
        <v>14</v>
      </c>
      <c r="AE11" s="52" t="s">
        <v>14</v>
      </c>
      <c r="AF11" s="52" t="s">
        <v>14</v>
      </c>
      <c r="AG11" s="52" t="s">
        <v>14</v>
      </c>
      <c r="AH11" s="52" t="s">
        <v>14</v>
      </c>
      <c r="AI11" s="53" t="s">
        <v>21</v>
      </c>
      <c r="AJ11" s="52" t="s">
        <v>14</v>
      </c>
      <c r="AK11" s="62"/>
      <c r="AL11" s="57"/>
      <c r="AM11" s="61">
        <f t="shared" si="0"/>
        <v>0</v>
      </c>
      <c r="AN11" s="61">
        <f t="shared" si="1"/>
        <v>0</v>
      </c>
      <c r="AO11" s="61">
        <f t="shared" si="2"/>
        <v>0</v>
      </c>
      <c r="AP11" s="61">
        <f t="shared" si="3"/>
        <v>0</v>
      </c>
      <c r="AQ11" s="61">
        <f t="shared" si="4"/>
        <v>0</v>
      </c>
      <c r="AR11" s="61">
        <f t="shared" si="5"/>
        <v>0</v>
      </c>
      <c r="AS11" s="61">
        <f t="shared" si="6"/>
        <v>0</v>
      </c>
      <c r="AT11" s="61">
        <f t="shared" si="7"/>
        <v>25</v>
      </c>
      <c r="AU11" s="61">
        <f t="shared" si="8"/>
        <v>0</v>
      </c>
      <c r="AV11" s="61">
        <f t="shared" si="9"/>
        <v>5</v>
      </c>
      <c r="AW11" s="61">
        <f t="shared" si="11"/>
        <v>30</v>
      </c>
      <c r="AX11" s="13"/>
      <c r="AY11" s="13"/>
      <c r="AZ11" s="13"/>
      <c r="BA11" s="14">
        <f t="shared" si="10"/>
        <v>3.6796714579055436</v>
      </c>
    </row>
    <row r="12" spans="1:53" s="12" customFormat="1" ht="12.75" customHeight="1">
      <c r="A12" s="36">
        <v>10</v>
      </c>
      <c r="B12" s="37" t="s">
        <v>45</v>
      </c>
      <c r="C12" s="38" t="s">
        <v>46</v>
      </c>
      <c r="D12" s="39">
        <v>39517</v>
      </c>
      <c r="E12" s="38" t="s">
        <v>18</v>
      </c>
      <c r="F12" s="18"/>
      <c r="G12" s="56" t="s">
        <v>21</v>
      </c>
      <c r="H12" s="52" t="s">
        <v>14</v>
      </c>
      <c r="I12" s="52" t="s">
        <v>14</v>
      </c>
      <c r="J12" s="52" t="s">
        <v>14</v>
      </c>
      <c r="K12" s="52" t="s">
        <v>14</v>
      </c>
      <c r="L12" s="52" t="s">
        <v>14</v>
      </c>
      <c r="M12" s="52" t="s">
        <v>14</v>
      </c>
      <c r="N12" s="53" t="s">
        <v>21</v>
      </c>
      <c r="O12" s="52" t="s">
        <v>14</v>
      </c>
      <c r="P12" s="52" t="s">
        <v>14</v>
      </c>
      <c r="Q12" s="52" t="s">
        <v>14</v>
      </c>
      <c r="R12" s="52" t="s">
        <v>14</v>
      </c>
      <c r="S12" s="52" t="s">
        <v>14</v>
      </c>
      <c r="T12" s="52" t="s">
        <v>14</v>
      </c>
      <c r="U12" s="53" t="s">
        <v>21</v>
      </c>
      <c r="V12" s="52" t="s">
        <v>14</v>
      </c>
      <c r="W12" s="52" t="s">
        <v>14</v>
      </c>
      <c r="X12" s="52" t="s">
        <v>14</v>
      </c>
      <c r="Y12" s="52" t="s">
        <v>14</v>
      </c>
      <c r="Z12" s="52" t="s">
        <v>14</v>
      </c>
      <c r="AA12" s="52" t="s">
        <v>14</v>
      </c>
      <c r="AB12" s="53" t="s">
        <v>21</v>
      </c>
      <c r="AC12" s="52" t="s">
        <v>14</v>
      </c>
      <c r="AD12" s="52" t="s">
        <v>14</v>
      </c>
      <c r="AE12" s="52" t="s">
        <v>14</v>
      </c>
      <c r="AF12" s="52" t="s">
        <v>14</v>
      </c>
      <c r="AG12" s="52" t="s">
        <v>14</v>
      </c>
      <c r="AH12" s="52" t="s">
        <v>14</v>
      </c>
      <c r="AI12" s="53" t="s">
        <v>21</v>
      </c>
      <c r="AJ12" s="52" t="s">
        <v>14</v>
      </c>
      <c r="AK12" s="62"/>
      <c r="AL12" s="57"/>
      <c r="AM12" s="61">
        <f t="shared" si="0"/>
        <v>0</v>
      </c>
      <c r="AN12" s="61">
        <f t="shared" si="1"/>
        <v>0</v>
      </c>
      <c r="AO12" s="61">
        <f t="shared" si="2"/>
        <v>0</v>
      </c>
      <c r="AP12" s="61">
        <f t="shared" si="3"/>
        <v>0</v>
      </c>
      <c r="AQ12" s="61">
        <f t="shared" si="4"/>
        <v>0</v>
      </c>
      <c r="AR12" s="61">
        <f t="shared" si="5"/>
        <v>0</v>
      </c>
      <c r="AS12" s="61">
        <f t="shared" si="6"/>
        <v>0</v>
      </c>
      <c r="AT12" s="61">
        <f t="shared" si="7"/>
        <v>25</v>
      </c>
      <c r="AU12" s="61">
        <f t="shared" si="8"/>
        <v>0</v>
      </c>
      <c r="AV12" s="61">
        <f t="shared" si="9"/>
        <v>5</v>
      </c>
      <c r="AW12" s="61">
        <f t="shared" si="11"/>
        <v>30</v>
      </c>
      <c r="AX12" s="13"/>
      <c r="AY12" s="13"/>
      <c r="AZ12" s="13"/>
      <c r="BA12" s="14">
        <f t="shared" si="10"/>
        <v>3.6796714579055436</v>
      </c>
    </row>
    <row r="13" spans="1:53" s="12" customFormat="1" ht="12.75" customHeight="1">
      <c r="A13" s="36">
        <v>11</v>
      </c>
      <c r="B13" s="37" t="s">
        <v>47</v>
      </c>
      <c r="C13" s="38" t="s">
        <v>48</v>
      </c>
      <c r="D13" s="39">
        <v>39539</v>
      </c>
      <c r="E13" s="38" t="s">
        <v>486</v>
      </c>
      <c r="F13" s="18"/>
      <c r="G13" s="56" t="s">
        <v>21</v>
      </c>
      <c r="H13" s="52" t="s">
        <v>14</v>
      </c>
      <c r="I13" s="52" t="s">
        <v>14</v>
      </c>
      <c r="J13" s="52" t="s">
        <v>14</v>
      </c>
      <c r="K13" s="52" t="s">
        <v>14</v>
      </c>
      <c r="L13" s="52" t="s">
        <v>14</v>
      </c>
      <c r="M13" s="52" t="s">
        <v>14</v>
      </c>
      <c r="N13" s="53" t="s">
        <v>21</v>
      </c>
      <c r="O13" s="52" t="s">
        <v>14</v>
      </c>
      <c r="P13" s="52" t="s">
        <v>14</v>
      </c>
      <c r="Q13" s="52" t="s">
        <v>14</v>
      </c>
      <c r="R13" s="52" t="s">
        <v>14</v>
      </c>
      <c r="S13" s="52" t="s">
        <v>14</v>
      </c>
      <c r="T13" s="52" t="s">
        <v>14</v>
      </c>
      <c r="U13" s="53" t="s">
        <v>21</v>
      </c>
      <c r="V13" s="52" t="s">
        <v>14</v>
      </c>
      <c r="W13" s="52" t="s">
        <v>14</v>
      </c>
      <c r="X13" s="52" t="s">
        <v>14</v>
      </c>
      <c r="Y13" s="52" t="s">
        <v>14</v>
      </c>
      <c r="Z13" s="52" t="s">
        <v>14</v>
      </c>
      <c r="AA13" s="52" t="s">
        <v>14</v>
      </c>
      <c r="AB13" s="53" t="s">
        <v>21</v>
      </c>
      <c r="AC13" s="52" t="s">
        <v>14</v>
      </c>
      <c r="AD13" s="52" t="s">
        <v>14</v>
      </c>
      <c r="AE13" s="52" t="s">
        <v>14</v>
      </c>
      <c r="AF13" s="52" t="s">
        <v>14</v>
      </c>
      <c r="AG13" s="52" t="s">
        <v>14</v>
      </c>
      <c r="AH13" s="52" t="s">
        <v>14</v>
      </c>
      <c r="AI13" s="53" t="s">
        <v>21</v>
      </c>
      <c r="AJ13" s="52" t="s">
        <v>14</v>
      </c>
      <c r="AK13" s="62"/>
      <c r="AL13" s="57"/>
      <c r="AM13" s="61">
        <f t="shared" si="0"/>
        <v>0</v>
      </c>
      <c r="AN13" s="61">
        <f t="shared" si="1"/>
        <v>0</v>
      </c>
      <c r="AO13" s="61">
        <f t="shared" si="2"/>
        <v>0</v>
      </c>
      <c r="AP13" s="61">
        <f t="shared" si="3"/>
        <v>0</v>
      </c>
      <c r="AQ13" s="61">
        <f t="shared" si="4"/>
        <v>0</v>
      </c>
      <c r="AR13" s="61">
        <f t="shared" si="5"/>
        <v>0</v>
      </c>
      <c r="AS13" s="61">
        <f t="shared" si="6"/>
        <v>0</v>
      </c>
      <c r="AT13" s="61">
        <f t="shared" si="7"/>
        <v>25</v>
      </c>
      <c r="AU13" s="61">
        <f t="shared" si="8"/>
        <v>0</v>
      </c>
      <c r="AV13" s="61">
        <f t="shared" si="9"/>
        <v>5</v>
      </c>
      <c r="AW13" s="61">
        <f t="shared" si="11"/>
        <v>30</v>
      </c>
      <c r="AX13" s="13"/>
      <c r="AY13" s="13"/>
      <c r="AZ13" s="13"/>
      <c r="BA13" s="14">
        <f t="shared" si="10"/>
        <v>2.9568788501026693</v>
      </c>
    </row>
    <row r="14" spans="1:53" s="12" customFormat="1" ht="12.75">
      <c r="A14" s="36">
        <v>12</v>
      </c>
      <c r="B14" s="37" t="s">
        <v>49</v>
      </c>
      <c r="C14" s="38" t="s">
        <v>50</v>
      </c>
      <c r="D14" s="41">
        <v>39539</v>
      </c>
      <c r="E14" s="38" t="s">
        <v>17</v>
      </c>
      <c r="F14" s="18"/>
      <c r="G14" s="56" t="s">
        <v>21</v>
      </c>
      <c r="H14" s="52" t="s">
        <v>14</v>
      </c>
      <c r="I14" s="52" t="s">
        <v>14</v>
      </c>
      <c r="J14" s="52" t="s">
        <v>14</v>
      </c>
      <c r="K14" s="52" t="s">
        <v>14</v>
      </c>
      <c r="L14" s="52" t="s">
        <v>14</v>
      </c>
      <c r="M14" s="52" t="s">
        <v>14</v>
      </c>
      <c r="N14" s="53" t="s">
        <v>21</v>
      </c>
      <c r="O14" s="52" t="s">
        <v>14</v>
      </c>
      <c r="P14" s="52" t="s">
        <v>14</v>
      </c>
      <c r="Q14" s="52" t="s">
        <v>14</v>
      </c>
      <c r="R14" s="52" t="s">
        <v>14</v>
      </c>
      <c r="S14" s="52" t="s">
        <v>14</v>
      </c>
      <c r="T14" s="52" t="s">
        <v>14</v>
      </c>
      <c r="U14" s="53" t="s">
        <v>21</v>
      </c>
      <c r="V14" s="52" t="s">
        <v>14</v>
      </c>
      <c r="W14" s="52" t="s">
        <v>7</v>
      </c>
      <c r="X14" s="52" t="s">
        <v>14</v>
      </c>
      <c r="Y14" s="52" t="s">
        <v>14</v>
      </c>
      <c r="Z14" s="52" t="s">
        <v>14</v>
      </c>
      <c r="AA14" s="52" t="s">
        <v>14</v>
      </c>
      <c r="AB14" s="53" t="s">
        <v>21</v>
      </c>
      <c r="AC14" s="52" t="s">
        <v>7</v>
      </c>
      <c r="AD14" s="52" t="s">
        <v>14</v>
      </c>
      <c r="AE14" s="52" t="s">
        <v>14</v>
      </c>
      <c r="AF14" s="52" t="s">
        <v>14</v>
      </c>
      <c r="AG14" s="52" t="s">
        <v>14</v>
      </c>
      <c r="AH14" s="52" t="s">
        <v>14</v>
      </c>
      <c r="AI14" s="53" t="s">
        <v>21</v>
      </c>
      <c r="AJ14" s="52" t="s">
        <v>14</v>
      </c>
      <c r="AK14" s="62"/>
      <c r="AL14" s="57"/>
      <c r="AM14" s="61">
        <f t="shared" si="0"/>
        <v>0</v>
      </c>
      <c r="AN14" s="61">
        <f t="shared" si="1"/>
        <v>0</v>
      </c>
      <c r="AO14" s="61">
        <f t="shared" si="2"/>
        <v>2</v>
      </c>
      <c r="AP14" s="61">
        <f t="shared" si="3"/>
        <v>0</v>
      </c>
      <c r="AQ14" s="61">
        <f t="shared" si="4"/>
        <v>0</v>
      </c>
      <c r="AR14" s="61">
        <f t="shared" si="5"/>
        <v>0</v>
      </c>
      <c r="AS14" s="61">
        <f t="shared" si="6"/>
        <v>0</v>
      </c>
      <c r="AT14" s="61">
        <f t="shared" si="7"/>
        <v>23</v>
      </c>
      <c r="AU14" s="61">
        <f t="shared" si="8"/>
        <v>2</v>
      </c>
      <c r="AV14" s="61">
        <f t="shared" si="9"/>
        <v>5</v>
      </c>
      <c r="AW14" s="61">
        <f t="shared" si="11"/>
        <v>28</v>
      </c>
      <c r="AX14" s="13"/>
      <c r="AY14" s="13"/>
      <c r="AZ14" s="13"/>
      <c r="BA14" s="14">
        <f t="shared" si="10"/>
        <v>2.9568788501026693</v>
      </c>
    </row>
    <row r="15" spans="1:53" s="12" customFormat="1" ht="12.75">
      <c r="A15" s="36">
        <v>13</v>
      </c>
      <c r="B15" s="37" t="s">
        <v>51</v>
      </c>
      <c r="C15" s="38" t="s">
        <v>52</v>
      </c>
      <c r="D15" s="39">
        <v>39539</v>
      </c>
      <c r="E15" s="38" t="s">
        <v>17</v>
      </c>
      <c r="F15" s="18"/>
      <c r="G15" s="56" t="s">
        <v>21</v>
      </c>
      <c r="H15" s="52" t="s">
        <v>14</v>
      </c>
      <c r="I15" s="52" t="s">
        <v>14</v>
      </c>
      <c r="J15" s="52" t="s">
        <v>14</v>
      </c>
      <c r="K15" s="52" t="s">
        <v>14</v>
      </c>
      <c r="L15" s="52" t="s">
        <v>14</v>
      </c>
      <c r="M15" s="52" t="s">
        <v>14</v>
      </c>
      <c r="N15" s="53" t="s">
        <v>21</v>
      </c>
      <c r="O15" s="52" t="s">
        <v>14</v>
      </c>
      <c r="P15" s="52" t="s">
        <v>14</v>
      </c>
      <c r="Q15" s="52" t="s">
        <v>14</v>
      </c>
      <c r="R15" s="52" t="s">
        <v>14</v>
      </c>
      <c r="S15" s="52" t="s">
        <v>14</v>
      </c>
      <c r="T15" s="52" t="s">
        <v>14</v>
      </c>
      <c r="U15" s="53" t="s">
        <v>21</v>
      </c>
      <c r="V15" s="52" t="s">
        <v>14</v>
      </c>
      <c r="W15" s="52" t="s">
        <v>14</v>
      </c>
      <c r="X15" s="52" t="s">
        <v>14</v>
      </c>
      <c r="Y15" s="52" t="s">
        <v>14</v>
      </c>
      <c r="Z15" s="52" t="s">
        <v>14</v>
      </c>
      <c r="AA15" s="52" t="s">
        <v>14</v>
      </c>
      <c r="AB15" s="53" t="s">
        <v>21</v>
      </c>
      <c r="AC15" s="52" t="s">
        <v>14</v>
      </c>
      <c r="AD15" s="52" t="s">
        <v>14</v>
      </c>
      <c r="AE15" s="52" t="s">
        <v>14</v>
      </c>
      <c r="AF15" s="52" t="s">
        <v>14</v>
      </c>
      <c r="AG15" s="52" t="s">
        <v>14</v>
      </c>
      <c r="AH15" s="52" t="s">
        <v>14</v>
      </c>
      <c r="AI15" s="53" t="s">
        <v>21</v>
      </c>
      <c r="AJ15" s="52" t="s">
        <v>14</v>
      </c>
      <c r="AK15" s="62"/>
      <c r="AL15" s="57"/>
      <c r="AM15" s="61">
        <f t="shared" si="0"/>
        <v>0</v>
      </c>
      <c r="AN15" s="61">
        <f t="shared" si="1"/>
        <v>0</v>
      </c>
      <c r="AO15" s="61">
        <f t="shared" si="2"/>
        <v>0</v>
      </c>
      <c r="AP15" s="61">
        <f t="shared" si="3"/>
        <v>0</v>
      </c>
      <c r="AQ15" s="61">
        <f t="shared" si="4"/>
        <v>0</v>
      </c>
      <c r="AR15" s="61">
        <f t="shared" si="5"/>
        <v>0</v>
      </c>
      <c r="AS15" s="61">
        <f t="shared" si="6"/>
        <v>0</v>
      </c>
      <c r="AT15" s="61">
        <f t="shared" si="7"/>
        <v>25</v>
      </c>
      <c r="AU15" s="61">
        <f t="shared" si="8"/>
        <v>0</v>
      </c>
      <c r="AV15" s="61">
        <f t="shared" si="9"/>
        <v>5</v>
      </c>
      <c r="AW15" s="61">
        <f t="shared" si="11"/>
        <v>30</v>
      </c>
      <c r="AX15" s="13"/>
      <c r="AY15" s="13"/>
      <c r="AZ15" s="13"/>
      <c r="BA15" s="14">
        <f t="shared" si="10"/>
        <v>2.9568788501026693</v>
      </c>
    </row>
    <row r="16" spans="1:53" s="12" customFormat="1" ht="12.75">
      <c r="A16" s="36">
        <v>14</v>
      </c>
      <c r="B16" s="36" t="s">
        <v>53</v>
      </c>
      <c r="C16" s="42" t="s">
        <v>54</v>
      </c>
      <c r="D16" s="39">
        <v>39539</v>
      </c>
      <c r="E16" s="42" t="s">
        <v>17</v>
      </c>
      <c r="F16" s="4"/>
      <c r="G16" s="56" t="s">
        <v>21</v>
      </c>
      <c r="H16" s="52" t="s">
        <v>14</v>
      </c>
      <c r="I16" s="52" t="s">
        <v>14</v>
      </c>
      <c r="J16" s="52" t="s">
        <v>14</v>
      </c>
      <c r="K16" s="52" t="s">
        <v>14</v>
      </c>
      <c r="L16" s="52" t="s">
        <v>14</v>
      </c>
      <c r="M16" s="52" t="s">
        <v>14</v>
      </c>
      <c r="N16" s="53" t="s">
        <v>21</v>
      </c>
      <c r="O16" s="52" t="s">
        <v>14</v>
      </c>
      <c r="P16" s="52" t="s">
        <v>14</v>
      </c>
      <c r="Q16" s="52" t="s">
        <v>6</v>
      </c>
      <c r="R16" s="52" t="s">
        <v>14</v>
      </c>
      <c r="S16" s="52" t="s">
        <v>14</v>
      </c>
      <c r="T16" s="52" t="s">
        <v>14</v>
      </c>
      <c r="U16" s="53" t="s">
        <v>21</v>
      </c>
      <c r="V16" s="52" t="s">
        <v>14</v>
      </c>
      <c r="W16" s="52" t="s">
        <v>14</v>
      </c>
      <c r="X16" s="52" t="s">
        <v>14</v>
      </c>
      <c r="Y16" s="52" t="s">
        <v>14</v>
      </c>
      <c r="Z16" s="52" t="s">
        <v>14</v>
      </c>
      <c r="AA16" s="52" t="s">
        <v>14</v>
      </c>
      <c r="AB16" s="53" t="s">
        <v>21</v>
      </c>
      <c r="AC16" s="52" t="s">
        <v>14</v>
      </c>
      <c r="AD16" s="52" t="s">
        <v>14</v>
      </c>
      <c r="AE16" s="52" t="s">
        <v>14</v>
      </c>
      <c r="AF16" s="52" t="s">
        <v>14</v>
      </c>
      <c r="AG16" s="52" t="s">
        <v>14</v>
      </c>
      <c r="AH16" s="52" t="s">
        <v>14</v>
      </c>
      <c r="AI16" s="53" t="s">
        <v>21</v>
      </c>
      <c r="AJ16" s="52" t="s">
        <v>14</v>
      </c>
      <c r="AK16" s="62"/>
      <c r="AL16" s="57"/>
      <c r="AM16" s="61">
        <f t="shared" si="0"/>
        <v>0</v>
      </c>
      <c r="AN16" s="61">
        <f t="shared" si="1"/>
        <v>0.5</v>
      </c>
      <c r="AO16" s="61">
        <f t="shared" si="2"/>
        <v>0</v>
      </c>
      <c r="AP16" s="61">
        <f t="shared" si="3"/>
        <v>0</v>
      </c>
      <c r="AQ16" s="61">
        <f t="shared" si="4"/>
        <v>0.5</v>
      </c>
      <c r="AR16" s="61">
        <f t="shared" si="5"/>
        <v>0</v>
      </c>
      <c r="AS16" s="61">
        <f t="shared" si="6"/>
        <v>0</v>
      </c>
      <c r="AT16" s="61">
        <f t="shared" si="7"/>
        <v>24.5</v>
      </c>
      <c r="AU16" s="61">
        <f t="shared" si="8"/>
        <v>0.5</v>
      </c>
      <c r="AV16" s="61">
        <f t="shared" si="9"/>
        <v>5</v>
      </c>
      <c r="AW16" s="61">
        <f t="shared" si="11"/>
        <v>29.5</v>
      </c>
      <c r="AX16" s="13"/>
      <c r="AY16" s="13"/>
      <c r="AZ16" s="13"/>
      <c r="BA16" s="14">
        <f t="shared" si="10"/>
        <v>2.9568788501026693</v>
      </c>
    </row>
    <row r="17" spans="1:53" s="12" customFormat="1" ht="12.75">
      <c r="A17" s="36">
        <v>15</v>
      </c>
      <c r="B17" s="37" t="s">
        <v>55</v>
      </c>
      <c r="C17" s="38" t="s">
        <v>56</v>
      </c>
      <c r="D17" s="41">
        <v>39539</v>
      </c>
      <c r="E17" s="38" t="s">
        <v>18</v>
      </c>
      <c r="F17" s="18"/>
      <c r="G17" s="56" t="s">
        <v>21</v>
      </c>
      <c r="H17" s="52" t="s">
        <v>14</v>
      </c>
      <c r="I17" s="52" t="s">
        <v>14</v>
      </c>
      <c r="J17" s="52" t="s">
        <v>14</v>
      </c>
      <c r="K17" s="52" t="s">
        <v>14</v>
      </c>
      <c r="L17" s="52" t="s">
        <v>7</v>
      </c>
      <c r="M17" s="52" t="s">
        <v>14</v>
      </c>
      <c r="N17" s="53" t="s">
        <v>21</v>
      </c>
      <c r="O17" s="52" t="s">
        <v>14</v>
      </c>
      <c r="P17" s="52" t="s">
        <v>14</v>
      </c>
      <c r="Q17" s="52" t="s">
        <v>7</v>
      </c>
      <c r="R17" s="52" t="s">
        <v>14</v>
      </c>
      <c r="S17" s="52" t="s">
        <v>14</v>
      </c>
      <c r="T17" s="52" t="s">
        <v>14</v>
      </c>
      <c r="U17" s="53" t="s">
        <v>21</v>
      </c>
      <c r="V17" s="52" t="s">
        <v>14</v>
      </c>
      <c r="W17" s="52" t="s">
        <v>14</v>
      </c>
      <c r="X17" s="52" t="s">
        <v>14</v>
      </c>
      <c r="Y17" s="52" t="s">
        <v>14</v>
      </c>
      <c r="Z17" s="52" t="s">
        <v>14</v>
      </c>
      <c r="AA17" s="52" t="s">
        <v>14</v>
      </c>
      <c r="AB17" s="53" t="s">
        <v>21</v>
      </c>
      <c r="AC17" s="52" t="s">
        <v>14</v>
      </c>
      <c r="AD17" s="52" t="s">
        <v>14</v>
      </c>
      <c r="AE17" s="52" t="s">
        <v>14</v>
      </c>
      <c r="AF17" s="52" t="s">
        <v>14</v>
      </c>
      <c r="AG17" s="52" t="s">
        <v>14</v>
      </c>
      <c r="AH17" s="52" t="s">
        <v>14</v>
      </c>
      <c r="AI17" s="53" t="s">
        <v>21</v>
      </c>
      <c r="AJ17" s="52" t="s">
        <v>14</v>
      </c>
      <c r="AK17" s="62"/>
      <c r="AL17" s="57"/>
      <c r="AM17" s="61">
        <f t="shared" si="0"/>
        <v>0</v>
      </c>
      <c r="AN17" s="61">
        <f t="shared" si="1"/>
        <v>0</v>
      </c>
      <c r="AO17" s="61">
        <f t="shared" si="2"/>
        <v>2</v>
      </c>
      <c r="AP17" s="61">
        <f t="shared" si="3"/>
        <v>0</v>
      </c>
      <c r="AQ17" s="61">
        <f t="shared" si="4"/>
        <v>0</v>
      </c>
      <c r="AR17" s="61">
        <f t="shared" si="5"/>
        <v>0</v>
      </c>
      <c r="AS17" s="61">
        <f t="shared" si="6"/>
        <v>0</v>
      </c>
      <c r="AT17" s="61">
        <f t="shared" si="7"/>
        <v>23</v>
      </c>
      <c r="AU17" s="61">
        <f t="shared" si="8"/>
        <v>2</v>
      </c>
      <c r="AV17" s="61">
        <f t="shared" si="9"/>
        <v>5</v>
      </c>
      <c r="AW17" s="61">
        <f t="shared" si="11"/>
        <v>28</v>
      </c>
      <c r="AX17" s="13"/>
      <c r="AY17" s="13"/>
      <c r="AZ17" s="13"/>
      <c r="BA17" s="14">
        <f t="shared" si="10"/>
        <v>2.9568788501026693</v>
      </c>
    </row>
    <row r="18" spans="1:53" s="12" customFormat="1" ht="12.75">
      <c r="A18" s="36">
        <v>16</v>
      </c>
      <c r="B18" s="37" t="s">
        <v>57</v>
      </c>
      <c r="C18" s="38" t="s">
        <v>58</v>
      </c>
      <c r="D18" s="39">
        <v>39539</v>
      </c>
      <c r="E18" s="38" t="s">
        <v>17</v>
      </c>
      <c r="F18" s="18"/>
      <c r="G18" s="56" t="s">
        <v>21</v>
      </c>
      <c r="H18" s="52" t="s">
        <v>14</v>
      </c>
      <c r="I18" s="52" t="s">
        <v>7</v>
      </c>
      <c r="J18" s="52" t="s">
        <v>14</v>
      </c>
      <c r="K18" s="52" t="s">
        <v>14</v>
      </c>
      <c r="L18" s="52" t="s">
        <v>14</v>
      </c>
      <c r="M18" s="52" t="s">
        <v>14</v>
      </c>
      <c r="N18" s="53" t="s">
        <v>21</v>
      </c>
      <c r="O18" s="52" t="s">
        <v>14</v>
      </c>
      <c r="P18" s="52" t="s">
        <v>14</v>
      </c>
      <c r="Q18" s="52" t="s">
        <v>14</v>
      </c>
      <c r="R18" s="52" t="s">
        <v>14</v>
      </c>
      <c r="S18" s="52" t="s">
        <v>14</v>
      </c>
      <c r="T18" s="52" t="s">
        <v>14</v>
      </c>
      <c r="U18" s="53" t="s">
        <v>21</v>
      </c>
      <c r="V18" s="52" t="s">
        <v>14</v>
      </c>
      <c r="W18" s="52" t="s">
        <v>14</v>
      </c>
      <c r="X18" s="52" t="s">
        <v>14</v>
      </c>
      <c r="Y18" s="52" t="s">
        <v>14</v>
      </c>
      <c r="Z18" s="52" t="s">
        <v>14</v>
      </c>
      <c r="AA18" s="52" t="s">
        <v>7</v>
      </c>
      <c r="AB18" s="53" t="s">
        <v>21</v>
      </c>
      <c r="AC18" s="52" t="s">
        <v>14</v>
      </c>
      <c r="AD18" s="52" t="s">
        <v>14</v>
      </c>
      <c r="AE18" s="52" t="s">
        <v>14</v>
      </c>
      <c r="AF18" s="52" t="s">
        <v>14</v>
      </c>
      <c r="AG18" s="52" t="s">
        <v>14</v>
      </c>
      <c r="AH18" s="52" t="s">
        <v>14</v>
      </c>
      <c r="AI18" s="53" t="s">
        <v>21</v>
      </c>
      <c r="AJ18" s="52" t="s">
        <v>14</v>
      </c>
      <c r="AK18" s="62"/>
      <c r="AL18" s="57"/>
      <c r="AM18" s="61">
        <f t="shared" si="0"/>
        <v>0</v>
      </c>
      <c r="AN18" s="61">
        <f t="shared" si="1"/>
        <v>0</v>
      </c>
      <c r="AO18" s="61">
        <f t="shared" si="2"/>
        <v>2</v>
      </c>
      <c r="AP18" s="61">
        <f t="shared" si="3"/>
        <v>0</v>
      </c>
      <c r="AQ18" s="61">
        <f t="shared" si="4"/>
        <v>0</v>
      </c>
      <c r="AR18" s="61">
        <f t="shared" si="5"/>
        <v>0</v>
      </c>
      <c r="AS18" s="61">
        <f t="shared" si="6"/>
        <v>0</v>
      </c>
      <c r="AT18" s="61">
        <f t="shared" si="7"/>
        <v>23</v>
      </c>
      <c r="AU18" s="61">
        <f t="shared" si="8"/>
        <v>2</v>
      </c>
      <c r="AV18" s="61">
        <f t="shared" si="9"/>
        <v>5</v>
      </c>
      <c r="AW18" s="61">
        <f t="shared" si="11"/>
        <v>28</v>
      </c>
      <c r="AX18" s="13"/>
      <c r="AY18" s="13"/>
      <c r="AZ18" s="13"/>
      <c r="BA18" s="14">
        <f t="shared" si="10"/>
        <v>2.9568788501026693</v>
      </c>
    </row>
    <row r="19" spans="1:53" s="12" customFormat="1" ht="12.75">
      <c r="A19" s="36">
        <v>17</v>
      </c>
      <c r="B19" s="37" t="s">
        <v>59</v>
      </c>
      <c r="C19" s="38" t="s">
        <v>60</v>
      </c>
      <c r="D19" s="39">
        <v>39539</v>
      </c>
      <c r="E19" s="38" t="s">
        <v>17</v>
      </c>
      <c r="F19" s="18"/>
      <c r="G19" s="56" t="s">
        <v>21</v>
      </c>
      <c r="H19" s="52" t="s">
        <v>14</v>
      </c>
      <c r="I19" s="52" t="s">
        <v>14</v>
      </c>
      <c r="J19" s="52" t="s">
        <v>14</v>
      </c>
      <c r="K19" s="52" t="s">
        <v>14</v>
      </c>
      <c r="L19" s="52" t="s">
        <v>14</v>
      </c>
      <c r="M19" s="52" t="s">
        <v>14</v>
      </c>
      <c r="N19" s="53" t="s">
        <v>21</v>
      </c>
      <c r="O19" s="52" t="s">
        <v>14</v>
      </c>
      <c r="P19" s="52" t="s">
        <v>14</v>
      </c>
      <c r="Q19" s="52" t="s">
        <v>14</v>
      </c>
      <c r="R19" s="52" t="s">
        <v>14</v>
      </c>
      <c r="S19" s="52" t="s">
        <v>14</v>
      </c>
      <c r="T19" s="52" t="s">
        <v>14</v>
      </c>
      <c r="U19" s="53" t="s">
        <v>21</v>
      </c>
      <c r="V19" s="52" t="s">
        <v>14</v>
      </c>
      <c r="W19" s="52" t="s">
        <v>14</v>
      </c>
      <c r="X19" s="52" t="s">
        <v>14</v>
      </c>
      <c r="Y19" s="52" t="s">
        <v>14</v>
      </c>
      <c r="Z19" s="52" t="s">
        <v>7</v>
      </c>
      <c r="AA19" s="52" t="s">
        <v>14</v>
      </c>
      <c r="AB19" s="53" t="s">
        <v>21</v>
      </c>
      <c r="AC19" s="52" t="s">
        <v>7</v>
      </c>
      <c r="AD19" s="52" t="s">
        <v>14</v>
      </c>
      <c r="AE19" s="52" t="s">
        <v>14</v>
      </c>
      <c r="AF19" s="52" t="s">
        <v>14</v>
      </c>
      <c r="AG19" s="52" t="s">
        <v>14</v>
      </c>
      <c r="AH19" s="52" t="s">
        <v>14</v>
      </c>
      <c r="AI19" s="53" t="s">
        <v>21</v>
      </c>
      <c r="AJ19" s="52" t="s">
        <v>14</v>
      </c>
      <c r="AK19" s="62"/>
      <c r="AL19" s="57"/>
      <c r="AM19" s="61">
        <f t="shared" si="0"/>
        <v>0</v>
      </c>
      <c r="AN19" s="61">
        <f t="shared" si="1"/>
        <v>0</v>
      </c>
      <c r="AO19" s="61">
        <f t="shared" si="2"/>
        <v>2</v>
      </c>
      <c r="AP19" s="61">
        <f t="shared" si="3"/>
        <v>0</v>
      </c>
      <c r="AQ19" s="61">
        <f t="shared" si="4"/>
        <v>0</v>
      </c>
      <c r="AR19" s="61">
        <f t="shared" si="5"/>
        <v>0</v>
      </c>
      <c r="AS19" s="61">
        <f t="shared" si="6"/>
        <v>0</v>
      </c>
      <c r="AT19" s="61">
        <f t="shared" si="7"/>
        <v>23</v>
      </c>
      <c r="AU19" s="61">
        <f t="shared" si="8"/>
        <v>2</v>
      </c>
      <c r="AV19" s="61">
        <f t="shared" si="9"/>
        <v>5</v>
      </c>
      <c r="AW19" s="61">
        <f t="shared" si="11"/>
        <v>28</v>
      </c>
      <c r="AX19" s="13"/>
      <c r="AY19" s="13"/>
      <c r="AZ19" s="13"/>
      <c r="BA19" s="14">
        <f t="shared" si="10"/>
        <v>2.9568788501026693</v>
      </c>
    </row>
    <row r="20" spans="1:53" s="12" customFormat="1" ht="12.75">
      <c r="A20" s="36">
        <v>18</v>
      </c>
      <c r="B20" s="37" t="s">
        <v>61</v>
      </c>
      <c r="C20" s="38" t="s">
        <v>62</v>
      </c>
      <c r="D20" s="39">
        <v>39539</v>
      </c>
      <c r="E20" s="38" t="s">
        <v>17</v>
      </c>
      <c r="F20" s="18"/>
      <c r="G20" s="56" t="s">
        <v>21</v>
      </c>
      <c r="H20" s="52" t="s">
        <v>14</v>
      </c>
      <c r="I20" s="52" t="s">
        <v>14</v>
      </c>
      <c r="J20" s="52" t="s">
        <v>7</v>
      </c>
      <c r="K20" s="52" t="s">
        <v>14</v>
      </c>
      <c r="L20" s="52" t="s">
        <v>14</v>
      </c>
      <c r="M20" s="52" t="s">
        <v>14</v>
      </c>
      <c r="N20" s="53" t="s">
        <v>21</v>
      </c>
      <c r="O20" s="52" t="s">
        <v>14</v>
      </c>
      <c r="P20" s="52" t="s">
        <v>14</v>
      </c>
      <c r="Q20" s="52" t="s">
        <v>7</v>
      </c>
      <c r="R20" s="52" t="s">
        <v>14</v>
      </c>
      <c r="S20" s="52" t="s">
        <v>14</v>
      </c>
      <c r="T20" s="52" t="s">
        <v>14</v>
      </c>
      <c r="U20" s="53" t="s">
        <v>21</v>
      </c>
      <c r="V20" s="52" t="s">
        <v>14</v>
      </c>
      <c r="W20" s="52" t="s">
        <v>14</v>
      </c>
      <c r="X20" s="52" t="s">
        <v>14</v>
      </c>
      <c r="Y20" s="52" t="s">
        <v>14</v>
      </c>
      <c r="Z20" s="52" t="s">
        <v>14</v>
      </c>
      <c r="AA20" s="52" t="s">
        <v>7</v>
      </c>
      <c r="AB20" s="53" t="s">
        <v>7</v>
      </c>
      <c r="AC20" s="52" t="s">
        <v>7</v>
      </c>
      <c r="AD20" s="52" t="s">
        <v>7</v>
      </c>
      <c r="AE20" s="52" t="s">
        <v>7</v>
      </c>
      <c r="AF20" s="52" t="s">
        <v>7</v>
      </c>
      <c r="AG20" s="52" t="s">
        <v>7</v>
      </c>
      <c r="AH20" s="52" t="s">
        <v>7</v>
      </c>
      <c r="AI20" s="53" t="s">
        <v>21</v>
      </c>
      <c r="AJ20" s="52" t="s">
        <v>14</v>
      </c>
      <c r="AK20" s="62"/>
      <c r="AL20" s="57"/>
      <c r="AM20" s="61">
        <f t="shared" si="0"/>
        <v>0</v>
      </c>
      <c r="AN20" s="61">
        <f t="shared" si="1"/>
        <v>0</v>
      </c>
      <c r="AO20" s="61">
        <f t="shared" si="2"/>
        <v>10</v>
      </c>
      <c r="AP20" s="61">
        <f t="shared" si="3"/>
        <v>0</v>
      </c>
      <c r="AQ20" s="61">
        <f t="shared" si="4"/>
        <v>0</v>
      </c>
      <c r="AR20" s="61">
        <f t="shared" si="5"/>
        <v>0</v>
      </c>
      <c r="AS20" s="61">
        <f t="shared" si="6"/>
        <v>0</v>
      </c>
      <c r="AT20" s="61">
        <f t="shared" si="7"/>
        <v>16</v>
      </c>
      <c r="AU20" s="61">
        <f t="shared" si="8"/>
        <v>10</v>
      </c>
      <c r="AV20" s="61">
        <f t="shared" si="9"/>
        <v>4</v>
      </c>
      <c r="AW20" s="61">
        <f t="shared" si="11"/>
        <v>20</v>
      </c>
      <c r="AX20" s="13"/>
      <c r="AY20" s="13"/>
      <c r="AZ20" s="13"/>
      <c r="BA20" s="14">
        <f t="shared" si="10"/>
        <v>2.9568788501026693</v>
      </c>
    </row>
    <row r="21" spans="1:53" s="12" customFormat="1" ht="12.75">
      <c r="A21" s="36">
        <v>19</v>
      </c>
      <c r="B21" s="37" t="s">
        <v>63</v>
      </c>
      <c r="C21" s="38" t="s">
        <v>64</v>
      </c>
      <c r="D21" s="39">
        <v>39539</v>
      </c>
      <c r="E21" s="38" t="s">
        <v>18</v>
      </c>
      <c r="F21" s="18"/>
      <c r="G21" s="56" t="s">
        <v>21</v>
      </c>
      <c r="H21" s="52" t="s">
        <v>14</v>
      </c>
      <c r="I21" s="52" t="s">
        <v>14</v>
      </c>
      <c r="J21" s="52" t="s">
        <v>14</v>
      </c>
      <c r="K21" s="52" t="s">
        <v>14</v>
      </c>
      <c r="L21" s="52" t="s">
        <v>14</v>
      </c>
      <c r="M21" s="52" t="s">
        <v>7</v>
      </c>
      <c r="N21" s="53" t="s">
        <v>21</v>
      </c>
      <c r="O21" s="52" t="s">
        <v>6</v>
      </c>
      <c r="P21" s="52" t="s">
        <v>6</v>
      </c>
      <c r="Q21" s="52" t="s">
        <v>7</v>
      </c>
      <c r="R21" s="52" t="s">
        <v>7</v>
      </c>
      <c r="S21" s="52" t="s">
        <v>7</v>
      </c>
      <c r="T21" s="52" t="s">
        <v>7</v>
      </c>
      <c r="U21" s="53" t="s">
        <v>21</v>
      </c>
      <c r="V21" s="52" t="s">
        <v>14</v>
      </c>
      <c r="W21" s="52" t="s">
        <v>14</v>
      </c>
      <c r="X21" s="52" t="s">
        <v>14</v>
      </c>
      <c r="Y21" s="52" t="s">
        <v>14</v>
      </c>
      <c r="Z21" s="52" t="s">
        <v>14</v>
      </c>
      <c r="AA21" s="52" t="s">
        <v>14</v>
      </c>
      <c r="AB21" s="53" t="s">
        <v>21</v>
      </c>
      <c r="AC21" s="52" t="s">
        <v>14</v>
      </c>
      <c r="AD21" s="52" t="s">
        <v>14</v>
      </c>
      <c r="AE21" s="52" t="s">
        <v>14</v>
      </c>
      <c r="AF21" s="52" t="s">
        <v>14</v>
      </c>
      <c r="AG21" s="52" t="s">
        <v>14</v>
      </c>
      <c r="AH21" s="52" t="s">
        <v>14</v>
      </c>
      <c r="AI21" s="53" t="s">
        <v>21</v>
      </c>
      <c r="AJ21" s="52" t="s">
        <v>14</v>
      </c>
      <c r="AK21" s="62"/>
      <c r="AL21" s="57"/>
      <c r="AM21" s="61">
        <f t="shared" si="0"/>
        <v>0</v>
      </c>
      <c r="AN21" s="61">
        <f t="shared" si="1"/>
        <v>1</v>
      </c>
      <c r="AO21" s="61">
        <f t="shared" si="2"/>
        <v>5</v>
      </c>
      <c r="AP21" s="61">
        <f t="shared" si="3"/>
        <v>0</v>
      </c>
      <c r="AQ21" s="61">
        <f t="shared" si="4"/>
        <v>1</v>
      </c>
      <c r="AR21" s="61">
        <f t="shared" si="5"/>
        <v>0</v>
      </c>
      <c r="AS21" s="61">
        <f t="shared" si="6"/>
        <v>0</v>
      </c>
      <c r="AT21" s="61">
        <f t="shared" si="7"/>
        <v>19</v>
      </c>
      <c r="AU21" s="61">
        <f t="shared" si="8"/>
        <v>6</v>
      </c>
      <c r="AV21" s="61">
        <f t="shared" si="9"/>
        <v>5</v>
      </c>
      <c r="AW21" s="61">
        <f t="shared" si="11"/>
        <v>24</v>
      </c>
      <c r="AX21" s="13"/>
      <c r="AY21" s="13"/>
      <c r="AZ21" s="13"/>
      <c r="BA21" s="14">
        <f t="shared" si="10"/>
        <v>2.9568788501026693</v>
      </c>
    </row>
    <row r="22" spans="1:53" s="12" customFormat="1" ht="12.75">
      <c r="A22" s="36">
        <v>20</v>
      </c>
      <c r="B22" s="37" t="s">
        <v>65</v>
      </c>
      <c r="C22" s="38" t="s">
        <v>66</v>
      </c>
      <c r="D22" s="39">
        <v>39539</v>
      </c>
      <c r="E22" s="38" t="s">
        <v>18</v>
      </c>
      <c r="F22" s="18"/>
      <c r="G22" s="56" t="s">
        <v>21</v>
      </c>
      <c r="H22" s="52" t="s">
        <v>14</v>
      </c>
      <c r="I22" s="52" t="s">
        <v>14</v>
      </c>
      <c r="J22" s="52" t="s">
        <v>14</v>
      </c>
      <c r="K22" s="52" t="s">
        <v>14</v>
      </c>
      <c r="L22" s="52" t="s">
        <v>14</v>
      </c>
      <c r="M22" s="52" t="s">
        <v>14</v>
      </c>
      <c r="N22" s="53" t="s">
        <v>21</v>
      </c>
      <c r="O22" s="52" t="s">
        <v>6</v>
      </c>
      <c r="P22" s="52" t="s">
        <v>6</v>
      </c>
      <c r="Q22" s="52" t="s">
        <v>14</v>
      </c>
      <c r="R22" s="52" t="s">
        <v>14</v>
      </c>
      <c r="S22" s="52" t="s">
        <v>14</v>
      </c>
      <c r="T22" s="52" t="s">
        <v>14</v>
      </c>
      <c r="U22" s="53" t="s">
        <v>21</v>
      </c>
      <c r="V22" s="52" t="s">
        <v>14</v>
      </c>
      <c r="W22" s="52" t="s">
        <v>14</v>
      </c>
      <c r="X22" s="52" t="s">
        <v>14</v>
      </c>
      <c r="Y22" s="52" t="s">
        <v>14</v>
      </c>
      <c r="Z22" s="52" t="s">
        <v>14</v>
      </c>
      <c r="AA22" s="52" t="s">
        <v>14</v>
      </c>
      <c r="AB22" s="53" t="s">
        <v>21</v>
      </c>
      <c r="AC22" s="52" t="s">
        <v>14</v>
      </c>
      <c r="AD22" s="52" t="s">
        <v>14</v>
      </c>
      <c r="AE22" s="52" t="s">
        <v>14</v>
      </c>
      <c r="AF22" s="52" t="s">
        <v>14</v>
      </c>
      <c r="AG22" s="52" t="s">
        <v>14</v>
      </c>
      <c r="AH22" s="52" t="s">
        <v>14</v>
      </c>
      <c r="AI22" s="53" t="s">
        <v>21</v>
      </c>
      <c r="AJ22" s="52" t="s">
        <v>14</v>
      </c>
      <c r="AK22" s="62"/>
      <c r="AL22" s="57"/>
      <c r="AM22" s="61">
        <f t="shared" si="0"/>
        <v>0</v>
      </c>
      <c r="AN22" s="61">
        <f t="shared" si="1"/>
        <v>1</v>
      </c>
      <c r="AO22" s="61">
        <f t="shared" si="2"/>
        <v>0</v>
      </c>
      <c r="AP22" s="61">
        <f t="shared" si="3"/>
        <v>0</v>
      </c>
      <c r="AQ22" s="61">
        <f t="shared" si="4"/>
        <v>1</v>
      </c>
      <c r="AR22" s="61">
        <f t="shared" si="5"/>
        <v>0</v>
      </c>
      <c r="AS22" s="61">
        <f t="shared" si="6"/>
        <v>0</v>
      </c>
      <c r="AT22" s="61">
        <f t="shared" si="7"/>
        <v>24</v>
      </c>
      <c r="AU22" s="61">
        <f t="shared" si="8"/>
        <v>1</v>
      </c>
      <c r="AV22" s="61">
        <f t="shared" si="9"/>
        <v>5</v>
      </c>
      <c r="AW22" s="61">
        <f t="shared" si="11"/>
        <v>29</v>
      </c>
      <c r="AX22" s="13"/>
      <c r="AY22" s="13"/>
      <c r="AZ22" s="13"/>
      <c r="BA22" s="14">
        <f t="shared" si="10"/>
        <v>2.9568788501026693</v>
      </c>
    </row>
    <row r="23" spans="1:53" s="12" customFormat="1" ht="12.75">
      <c r="A23" s="36">
        <v>21</v>
      </c>
      <c r="B23" s="37" t="s">
        <v>67</v>
      </c>
      <c r="C23" s="38" t="s">
        <v>68</v>
      </c>
      <c r="D23" s="39">
        <v>39539</v>
      </c>
      <c r="E23" s="38" t="s">
        <v>18</v>
      </c>
      <c r="F23" s="18"/>
      <c r="G23" s="56" t="s">
        <v>21</v>
      </c>
      <c r="H23" s="52" t="s">
        <v>14</v>
      </c>
      <c r="I23" s="52" t="s">
        <v>14</v>
      </c>
      <c r="J23" s="52" t="s">
        <v>14</v>
      </c>
      <c r="K23" s="52" t="s">
        <v>14</v>
      </c>
      <c r="L23" s="52" t="s">
        <v>14</v>
      </c>
      <c r="M23" s="52" t="s">
        <v>14</v>
      </c>
      <c r="N23" s="53" t="s">
        <v>21</v>
      </c>
      <c r="O23" s="52" t="s">
        <v>14</v>
      </c>
      <c r="P23" s="52" t="s">
        <v>14</v>
      </c>
      <c r="Q23" s="52" t="s">
        <v>14</v>
      </c>
      <c r="R23" s="52" t="s">
        <v>7</v>
      </c>
      <c r="S23" s="52" t="s">
        <v>7</v>
      </c>
      <c r="T23" s="52" t="s">
        <v>7</v>
      </c>
      <c r="U23" s="53" t="s">
        <v>21</v>
      </c>
      <c r="V23" s="52" t="s">
        <v>14</v>
      </c>
      <c r="W23" s="52" t="s">
        <v>14</v>
      </c>
      <c r="X23" s="52" t="s">
        <v>14</v>
      </c>
      <c r="Y23" s="52" t="s">
        <v>14</v>
      </c>
      <c r="Z23" s="52" t="s">
        <v>14</v>
      </c>
      <c r="AA23" s="52" t="s">
        <v>14</v>
      </c>
      <c r="AB23" s="53" t="s">
        <v>21</v>
      </c>
      <c r="AC23" s="52" t="s">
        <v>14</v>
      </c>
      <c r="AD23" s="52" t="s">
        <v>14</v>
      </c>
      <c r="AE23" s="52" t="s">
        <v>14</v>
      </c>
      <c r="AF23" s="52" t="s">
        <v>14</v>
      </c>
      <c r="AG23" s="52" t="s">
        <v>14</v>
      </c>
      <c r="AH23" s="52" t="s">
        <v>14</v>
      </c>
      <c r="AI23" s="53" t="s">
        <v>21</v>
      </c>
      <c r="AJ23" s="52" t="s">
        <v>14</v>
      </c>
      <c r="AK23" s="62"/>
      <c r="AL23" s="57"/>
      <c r="AM23" s="61">
        <f t="shared" si="0"/>
        <v>0</v>
      </c>
      <c r="AN23" s="61">
        <f t="shared" si="1"/>
        <v>0</v>
      </c>
      <c r="AO23" s="61">
        <f t="shared" si="2"/>
        <v>3</v>
      </c>
      <c r="AP23" s="61">
        <f t="shared" si="3"/>
        <v>0</v>
      </c>
      <c r="AQ23" s="61">
        <f t="shared" si="4"/>
        <v>0</v>
      </c>
      <c r="AR23" s="61">
        <f t="shared" si="5"/>
        <v>0</v>
      </c>
      <c r="AS23" s="61">
        <f t="shared" si="6"/>
        <v>0</v>
      </c>
      <c r="AT23" s="61">
        <f t="shared" si="7"/>
        <v>22</v>
      </c>
      <c r="AU23" s="61">
        <f t="shared" si="8"/>
        <v>3</v>
      </c>
      <c r="AV23" s="61">
        <f t="shared" si="9"/>
        <v>5</v>
      </c>
      <c r="AW23" s="61">
        <f t="shared" si="11"/>
        <v>27</v>
      </c>
      <c r="AX23" s="13"/>
      <c r="AY23" s="13"/>
      <c r="AZ23" s="13"/>
      <c r="BA23" s="14">
        <f t="shared" si="10"/>
        <v>2.9568788501026693</v>
      </c>
    </row>
    <row r="24" spans="1:53" s="12" customFormat="1" ht="12.75">
      <c r="A24" s="36">
        <v>22</v>
      </c>
      <c r="B24" s="37" t="s">
        <v>69</v>
      </c>
      <c r="C24" s="38" t="s">
        <v>70</v>
      </c>
      <c r="D24" s="39">
        <v>39539</v>
      </c>
      <c r="E24" s="38" t="s">
        <v>18</v>
      </c>
      <c r="F24" s="18"/>
      <c r="G24" s="56" t="s">
        <v>21</v>
      </c>
      <c r="H24" s="52" t="s">
        <v>14</v>
      </c>
      <c r="I24" s="52" t="s">
        <v>14</v>
      </c>
      <c r="J24" s="52" t="s">
        <v>14</v>
      </c>
      <c r="K24" s="52" t="s">
        <v>14</v>
      </c>
      <c r="L24" s="52" t="s">
        <v>14</v>
      </c>
      <c r="M24" s="52" t="s">
        <v>14</v>
      </c>
      <c r="N24" s="53" t="s">
        <v>21</v>
      </c>
      <c r="O24" s="52" t="s">
        <v>14</v>
      </c>
      <c r="P24" s="52" t="s">
        <v>14</v>
      </c>
      <c r="Q24" s="52" t="s">
        <v>14</v>
      </c>
      <c r="R24" s="52" t="s">
        <v>14</v>
      </c>
      <c r="S24" s="52" t="s">
        <v>7</v>
      </c>
      <c r="T24" s="52" t="s">
        <v>7</v>
      </c>
      <c r="U24" s="53" t="s">
        <v>7</v>
      </c>
      <c r="V24" s="52" t="s">
        <v>7</v>
      </c>
      <c r="W24" s="52" t="s">
        <v>14</v>
      </c>
      <c r="X24" s="52" t="s">
        <v>14</v>
      </c>
      <c r="Y24" s="52" t="s">
        <v>14</v>
      </c>
      <c r="Z24" s="52" t="s">
        <v>14</v>
      </c>
      <c r="AA24" s="52" t="s">
        <v>14</v>
      </c>
      <c r="AB24" s="53" t="s">
        <v>21</v>
      </c>
      <c r="AC24" s="52" t="s">
        <v>14</v>
      </c>
      <c r="AD24" s="52" t="s">
        <v>14</v>
      </c>
      <c r="AE24" s="52" t="s">
        <v>14</v>
      </c>
      <c r="AF24" s="52" t="s">
        <v>14</v>
      </c>
      <c r="AG24" s="52" t="s">
        <v>14</v>
      </c>
      <c r="AH24" s="52" t="s">
        <v>14</v>
      </c>
      <c r="AI24" s="53" t="s">
        <v>21</v>
      </c>
      <c r="AJ24" s="52" t="s">
        <v>14</v>
      </c>
      <c r="AK24" s="62"/>
      <c r="AL24" s="57"/>
      <c r="AM24" s="61">
        <f t="shared" si="0"/>
        <v>0</v>
      </c>
      <c r="AN24" s="61">
        <f t="shared" si="1"/>
        <v>0</v>
      </c>
      <c r="AO24" s="61">
        <f t="shared" si="2"/>
        <v>4</v>
      </c>
      <c r="AP24" s="61">
        <f t="shared" si="3"/>
        <v>0</v>
      </c>
      <c r="AQ24" s="61">
        <f t="shared" si="4"/>
        <v>0</v>
      </c>
      <c r="AR24" s="61">
        <f t="shared" si="5"/>
        <v>0</v>
      </c>
      <c r="AS24" s="61">
        <f t="shared" si="6"/>
        <v>0</v>
      </c>
      <c r="AT24" s="61">
        <f t="shared" si="7"/>
        <v>22</v>
      </c>
      <c r="AU24" s="61">
        <f t="shared" si="8"/>
        <v>4</v>
      </c>
      <c r="AV24" s="61">
        <f t="shared" si="9"/>
        <v>4</v>
      </c>
      <c r="AW24" s="61">
        <f t="shared" si="11"/>
        <v>26</v>
      </c>
      <c r="AX24" s="13"/>
      <c r="AY24" s="13"/>
      <c r="AZ24" s="13"/>
      <c r="BA24" s="14">
        <f t="shared" si="10"/>
        <v>2.9568788501026693</v>
      </c>
    </row>
    <row r="25" spans="1:53" s="12" customFormat="1" ht="12.75">
      <c r="A25" s="36">
        <v>23</v>
      </c>
      <c r="B25" s="37" t="s">
        <v>71</v>
      </c>
      <c r="C25" s="38" t="s">
        <v>72</v>
      </c>
      <c r="D25" s="39">
        <v>39539</v>
      </c>
      <c r="E25" s="38" t="s">
        <v>18</v>
      </c>
      <c r="F25" s="18"/>
      <c r="G25" s="56" t="s">
        <v>21</v>
      </c>
      <c r="H25" s="52" t="s">
        <v>14</v>
      </c>
      <c r="I25" s="52" t="s">
        <v>14</v>
      </c>
      <c r="J25" s="52" t="s">
        <v>14</v>
      </c>
      <c r="K25" s="52" t="s">
        <v>14</v>
      </c>
      <c r="L25" s="52" t="s">
        <v>14</v>
      </c>
      <c r="M25" s="52" t="s">
        <v>14</v>
      </c>
      <c r="N25" s="53" t="s">
        <v>21</v>
      </c>
      <c r="O25" s="52" t="s">
        <v>14</v>
      </c>
      <c r="P25" s="52" t="s">
        <v>14</v>
      </c>
      <c r="Q25" s="52" t="s">
        <v>14</v>
      </c>
      <c r="R25" s="52" t="s">
        <v>14</v>
      </c>
      <c r="S25" s="52" t="s">
        <v>14</v>
      </c>
      <c r="T25" s="52" t="s">
        <v>14</v>
      </c>
      <c r="U25" s="53" t="s">
        <v>21</v>
      </c>
      <c r="V25" s="52" t="s">
        <v>14</v>
      </c>
      <c r="W25" s="52" t="s">
        <v>14</v>
      </c>
      <c r="X25" s="52" t="s">
        <v>14</v>
      </c>
      <c r="Y25" s="52" t="s">
        <v>14</v>
      </c>
      <c r="Z25" s="52" t="s">
        <v>14</v>
      </c>
      <c r="AA25" s="52" t="s">
        <v>14</v>
      </c>
      <c r="AB25" s="53" t="s">
        <v>21</v>
      </c>
      <c r="AC25" s="52" t="s">
        <v>14</v>
      </c>
      <c r="AD25" s="52" t="s">
        <v>14</v>
      </c>
      <c r="AE25" s="52" t="s">
        <v>14</v>
      </c>
      <c r="AF25" s="52" t="s">
        <v>14</v>
      </c>
      <c r="AG25" s="52" t="s">
        <v>14</v>
      </c>
      <c r="AH25" s="52" t="s">
        <v>14</v>
      </c>
      <c r="AI25" s="53" t="s">
        <v>21</v>
      </c>
      <c r="AJ25" s="52" t="s">
        <v>14</v>
      </c>
      <c r="AK25" s="62"/>
      <c r="AL25" s="57"/>
      <c r="AM25" s="61">
        <f t="shared" si="0"/>
        <v>0</v>
      </c>
      <c r="AN25" s="61">
        <f t="shared" si="1"/>
        <v>0</v>
      </c>
      <c r="AO25" s="61">
        <f t="shared" si="2"/>
        <v>0</v>
      </c>
      <c r="AP25" s="61">
        <f t="shared" si="3"/>
        <v>0</v>
      </c>
      <c r="AQ25" s="61">
        <f t="shared" si="4"/>
        <v>0</v>
      </c>
      <c r="AR25" s="61">
        <f t="shared" si="5"/>
        <v>0</v>
      </c>
      <c r="AS25" s="61">
        <f t="shared" si="6"/>
        <v>0</v>
      </c>
      <c r="AT25" s="61">
        <f t="shared" si="7"/>
        <v>25</v>
      </c>
      <c r="AU25" s="61">
        <f t="shared" si="8"/>
        <v>0</v>
      </c>
      <c r="AV25" s="61">
        <f t="shared" si="9"/>
        <v>5</v>
      </c>
      <c r="AW25" s="61">
        <f t="shared" si="11"/>
        <v>30</v>
      </c>
      <c r="AX25" s="13"/>
      <c r="AY25" s="13"/>
      <c r="AZ25" s="13"/>
      <c r="BA25" s="14">
        <f t="shared" si="10"/>
        <v>2.9568788501026693</v>
      </c>
    </row>
    <row r="26" spans="1:53" s="12" customFormat="1" ht="12.75">
      <c r="A26" s="36">
        <v>24</v>
      </c>
      <c r="B26" s="37" t="s">
        <v>73</v>
      </c>
      <c r="C26" s="38" t="s">
        <v>74</v>
      </c>
      <c r="D26" s="39">
        <v>39539</v>
      </c>
      <c r="E26" s="38" t="s">
        <v>18</v>
      </c>
      <c r="F26" s="18"/>
      <c r="G26" s="56" t="s">
        <v>21</v>
      </c>
      <c r="H26" s="52" t="s">
        <v>14</v>
      </c>
      <c r="I26" s="52" t="s">
        <v>14</v>
      </c>
      <c r="J26" s="52" t="s">
        <v>14</v>
      </c>
      <c r="K26" s="52" t="s">
        <v>14</v>
      </c>
      <c r="L26" s="52" t="s">
        <v>14</v>
      </c>
      <c r="M26" s="52" t="s">
        <v>14</v>
      </c>
      <c r="N26" s="53" t="s">
        <v>21</v>
      </c>
      <c r="O26" s="52" t="s">
        <v>14</v>
      </c>
      <c r="P26" s="52" t="s">
        <v>14</v>
      </c>
      <c r="Q26" s="52" t="s">
        <v>14</v>
      </c>
      <c r="R26" s="52" t="s">
        <v>14</v>
      </c>
      <c r="S26" s="52" t="s">
        <v>14</v>
      </c>
      <c r="T26" s="52" t="s">
        <v>14</v>
      </c>
      <c r="U26" s="53" t="s">
        <v>21</v>
      </c>
      <c r="V26" s="52" t="s">
        <v>14</v>
      </c>
      <c r="W26" s="52" t="s">
        <v>7</v>
      </c>
      <c r="X26" s="52" t="s">
        <v>14</v>
      </c>
      <c r="Y26" s="52" t="s">
        <v>14</v>
      </c>
      <c r="Z26" s="52" t="s">
        <v>14</v>
      </c>
      <c r="AA26" s="52" t="s">
        <v>14</v>
      </c>
      <c r="AB26" s="53" t="s">
        <v>21</v>
      </c>
      <c r="AC26" s="52" t="s">
        <v>14</v>
      </c>
      <c r="AD26" s="52" t="s">
        <v>14</v>
      </c>
      <c r="AE26" s="52" t="s">
        <v>14</v>
      </c>
      <c r="AF26" s="52" t="s">
        <v>14</v>
      </c>
      <c r="AG26" s="52" t="s">
        <v>14</v>
      </c>
      <c r="AH26" s="52" t="s">
        <v>14</v>
      </c>
      <c r="AI26" s="53" t="s">
        <v>21</v>
      </c>
      <c r="AJ26" s="52" t="s">
        <v>14</v>
      </c>
      <c r="AK26" s="62"/>
      <c r="AL26" s="57"/>
      <c r="AM26" s="61">
        <f t="shared" si="0"/>
        <v>0</v>
      </c>
      <c r="AN26" s="61">
        <f t="shared" si="1"/>
        <v>0</v>
      </c>
      <c r="AO26" s="61">
        <f t="shared" si="2"/>
        <v>1</v>
      </c>
      <c r="AP26" s="61">
        <f t="shared" si="3"/>
        <v>0</v>
      </c>
      <c r="AQ26" s="61">
        <f t="shared" si="4"/>
        <v>0</v>
      </c>
      <c r="AR26" s="61">
        <f t="shared" si="5"/>
        <v>0</v>
      </c>
      <c r="AS26" s="61">
        <f t="shared" si="6"/>
        <v>0</v>
      </c>
      <c r="AT26" s="61">
        <f t="shared" si="7"/>
        <v>24</v>
      </c>
      <c r="AU26" s="61">
        <f t="shared" si="8"/>
        <v>1</v>
      </c>
      <c r="AV26" s="61">
        <f t="shared" si="9"/>
        <v>5</v>
      </c>
      <c r="AW26" s="61">
        <f t="shared" si="11"/>
        <v>29</v>
      </c>
      <c r="AX26" s="13"/>
      <c r="AY26" s="13"/>
      <c r="AZ26" s="13"/>
      <c r="BA26" s="14">
        <f t="shared" si="10"/>
        <v>2.9568788501026693</v>
      </c>
    </row>
    <row r="27" spans="1:53" s="12" customFormat="1" ht="12.75">
      <c r="A27" s="36">
        <v>25</v>
      </c>
      <c r="B27" s="37" t="s">
        <v>75</v>
      </c>
      <c r="C27" s="38" t="s">
        <v>76</v>
      </c>
      <c r="D27" s="41">
        <v>39539</v>
      </c>
      <c r="E27" s="38" t="s">
        <v>18</v>
      </c>
      <c r="F27" s="4"/>
      <c r="G27" s="56" t="s">
        <v>21</v>
      </c>
      <c r="H27" s="52" t="s">
        <v>14</v>
      </c>
      <c r="I27" s="52" t="s">
        <v>14</v>
      </c>
      <c r="J27" s="52" t="s">
        <v>14</v>
      </c>
      <c r="K27" s="52" t="s">
        <v>14</v>
      </c>
      <c r="L27" s="52" t="s">
        <v>14</v>
      </c>
      <c r="M27" s="52" t="s">
        <v>14</v>
      </c>
      <c r="N27" s="53" t="s">
        <v>21</v>
      </c>
      <c r="O27" s="52" t="s">
        <v>14</v>
      </c>
      <c r="P27" s="52" t="s">
        <v>14</v>
      </c>
      <c r="Q27" s="52" t="s">
        <v>14</v>
      </c>
      <c r="R27" s="52" t="s">
        <v>14</v>
      </c>
      <c r="S27" s="52" t="s">
        <v>7</v>
      </c>
      <c r="T27" s="52" t="s">
        <v>7</v>
      </c>
      <c r="U27" s="53" t="s">
        <v>21</v>
      </c>
      <c r="V27" s="52" t="s">
        <v>14</v>
      </c>
      <c r="W27" s="52" t="s">
        <v>14</v>
      </c>
      <c r="X27" s="52" t="s">
        <v>14</v>
      </c>
      <c r="Y27" s="52" t="s">
        <v>14</v>
      </c>
      <c r="Z27" s="52" t="s">
        <v>14</v>
      </c>
      <c r="AA27" s="52" t="s">
        <v>14</v>
      </c>
      <c r="AB27" s="53" t="s">
        <v>21</v>
      </c>
      <c r="AC27" s="52" t="s">
        <v>14</v>
      </c>
      <c r="AD27" s="52" t="s">
        <v>14</v>
      </c>
      <c r="AE27" s="52" t="s">
        <v>14</v>
      </c>
      <c r="AF27" s="52" t="s">
        <v>14</v>
      </c>
      <c r="AG27" s="52" t="s">
        <v>14</v>
      </c>
      <c r="AH27" s="52" t="s">
        <v>14</v>
      </c>
      <c r="AI27" s="53" t="s">
        <v>21</v>
      </c>
      <c r="AJ27" s="52" t="s">
        <v>14</v>
      </c>
      <c r="AK27" s="62"/>
      <c r="AL27" s="57"/>
      <c r="AM27" s="61">
        <f t="shared" si="0"/>
        <v>0</v>
      </c>
      <c r="AN27" s="61">
        <f t="shared" si="1"/>
        <v>0</v>
      </c>
      <c r="AO27" s="61">
        <f t="shared" si="2"/>
        <v>2</v>
      </c>
      <c r="AP27" s="61">
        <f t="shared" si="3"/>
        <v>0</v>
      </c>
      <c r="AQ27" s="61">
        <f t="shared" si="4"/>
        <v>0</v>
      </c>
      <c r="AR27" s="61">
        <f t="shared" si="5"/>
        <v>0</v>
      </c>
      <c r="AS27" s="61">
        <f t="shared" si="6"/>
        <v>0</v>
      </c>
      <c r="AT27" s="61">
        <f t="shared" si="7"/>
        <v>23</v>
      </c>
      <c r="AU27" s="61">
        <f t="shared" si="8"/>
        <v>2</v>
      </c>
      <c r="AV27" s="61">
        <f t="shared" si="9"/>
        <v>5</v>
      </c>
      <c r="AW27" s="61">
        <f t="shared" si="11"/>
        <v>28</v>
      </c>
      <c r="AX27" s="13"/>
      <c r="AY27" s="13"/>
      <c r="AZ27" s="13"/>
      <c r="BA27" s="14">
        <f t="shared" si="10"/>
        <v>2.9568788501026693</v>
      </c>
    </row>
    <row r="28" spans="1:54" s="16" customFormat="1" ht="12.75">
      <c r="A28" s="36">
        <v>26</v>
      </c>
      <c r="B28" s="36" t="s">
        <v>77</v>
      </c>
      <c r="C28" s="51" t="s">
        <v>78</v>
      </c>
      <c r="D28" s="46">
        <v>39539</v>
      </c>
      <c r="E28" s="51" t="s">
        <v>18</v>
      </c>
      <c r="F28" s="4"/>
      <c r="G28" s="56" t="s">
        <v>21</v>
      </c>
      <c r="H28" s="52" t="s">
        <v>7</v>
      </c>
      <c r="I28" s="52" t="s">
        <v>7</v>
      </c>
      <c r="J28" s="52" t="s">
        <v>7</v>
      </c>
      <c r="K28" s="52" t="s">
        <v>7</v>
      </c>
      <c r="L28" s="52" t="s">
        <v>7</v>
      </c>
      <c r="M28" s="52" t="s">
        <v>7</v>
      </c>
      <c r="N28" s="53" t="s">
        <v>7</v>
      </c>
      <c r="O28" s="52" t="s">
        <v>7</v>
      </c>
      <c r="P28" s="52" t="s">
        <v>7</v>
      </c>
      <c r="Q28" s="52" t="s">
        <v>7</v>
      </c>
      <c r="R28" s="52" t="s">
        <v>7</v>
      </c>
      <c r="S28" s="52" t="s">
        <v>7</v>
      </c>
      <c r="T28" s="52" t="s">
        <v>7</v>
      </c>
      <c r="U28" s="53" t="s">
        <v>7</v>
      </c>
      <c r="V28" s="52" t="s">
        <v>7</v>
      </c>
      <c r="W28" s="52" t="s">
        <v>7</v>
      </c>
      <c r="X28" s="52" t="s">
        <v>7</v>
      </c>
      <c r="Y28" s="52" t="s">
        <v>7</v>
      </c>
      <c r="Z28" s="52" t="s">
        <v>7</v>
      </c>
      <c r="AA28" s="52" t="s">
        <v>7</v>
      </c>
      <c r="AB28" s="53" t="s">
        <v>7</v>
      </c>
      <c r="AC28" s="52" t="s">
        <v>7</v>
      </c>
      <c r="AD28" s="52" t="s">
        <v>7</v>
      </c>
      <c r="AE28" s="52" t="s">
        <v>7</v>
      </c>
      <c r="AF28" s="52" t="s">
        <v>7</v>
      </c>
      <c r="AG28" s="52" t="s">
        <v>7</v>
      </c>
      <c r="AH28" s="52" t="s">
        <v>7</v>
      </c>
      <c r="AI28" s="53" t="s">
        <v>7</v>
      </c>
      <c r="AJ28" s="52" t="s">
        <v>7</v>
      </c>
      <c r="AK28" s="62"/>
      <c r="AL28" s="57"/>
      <c r="AM28" s="61">
        <f t="shared" si="0"/>
        <v>0</v>
      </c>
      <c r="AN28" s="61">
        <f t="shared" si="1"/>
        <v>0</v>
      </c>
      <c r="AO28" s="61">
        <f t="shared" si="2"/>
        <v>29</v>
      </c>
      <c r="AP28" s="61">
        <f t="shared" si="3"/>
        <v>0</v>
      </c>
      <c r="AQ28" s="61">
        <f t="shared" si="4"/>
        <v>0</v>
      </c>
      <c r="AR28" s="61">
        <f t="shared" si="5"/>
        <v>0</v>
      </c>
      <c r="AS28" s="61">
        <f t="shared" si="6"/>
        <v>0</v>
      </c>
      <c r="AT28" s="61">
        <f t="shared" si="7"/>
        <v>0</v>
      </c>
      <c r="AU28" s="61">
        <f t="shared" si="8"/>
        <v>29</v>
      </c>
      <c r="AV28" s="61">
        <f t="shared" si="9"/>
        <v>1</v>
      </c>
      <c r="AW28" s="61">
        <f t="shared" si="11"/>
        <v>1</v>
      </c>
      <c r="AX28" s="13"/>
      <c r="AY28" s="13"/>
      <c r="AZ28" s="13"/>
      <c r="BA28" s="14">
        <f t="shared" si="10"/>
        <v>2.9568788501026693</v>
      </c>
      <c r="BB28" s="12"/>
    </row>
    <row r="29" spans="1:54" s="16" customFormat="1" ht="12.75">
      <c r="A29" s="36">
        <v>27</v>
      </c>
      <c r="B29" s="37" t="s">
        <v>79</v>
      </c>
      <c r="C29" s="42" t="s">
        <v>80</v>
      </c>
      <c r="D29" s="41">
        <v>39539</v>
      </c>
      <c r="E29" s="42" t="s">
        <v>18</v>
      </c>
      <c r="F29" s="4"/>
      <c r="G29" s="56" t="s">
        <v>21</v>
      </c>
      <c r="H29" s="52" t="s">
        <v>14</v>
      </c>
      <c r="I29" s="52" t="s">
        <v>14</v>
      </c>
      <c r="J29" s="52" t="s">
        <v>14</v>
      </c>
      <c r="K29" s="52" t="s">
        <v>14</v>
      </c>
      <c r="L29" s="52" t="s">
        <v>14</v>
      </c>
      <c r="M29" s="52" t="s">
        <v>14</v>
      </c>
      <c r="N29" s="53" t="s">
        <v>21</v>
      </c>
      <c r="O29" s="52" t="s">
        <v>14</v>
      </c>
      <c r="P29" s="52" t="s">
        <v>14</v>
      </c>
      <c r="Q29" s="52" t="s">
        <v>14</v>
      </c>
      <c r="R29" s="52" t="s">
        <v>14</v>
      </c>
      <c r="S29" s="52" t="s">
        <v>14</v>
      </c>
      <c r="T29" s="52" t="s">
        <v>14</v>
      </c>
      <c r="U29" s="53" t="s">
        <v>21</v>
      </c>
      <c r="V29" s="52" t="s">
        <v>14</v>
      </c>
      <c r="W29" s="52" t="s">
        <v>14</v>
      </c>
      <c r="X29" s="52" t="s">
        <v>14</v>
      </c>
      <c r="Y29" s="52" t="s">
        <v>14</v>
      </c>
      <c r="Z29" s="52" t="s">
        <v>14</v>
      </c>
      <c r="AA29" s="52" t="s">
        <v>14</v>
      </c>
      <c r="AB29" s="53" t="s">
        <v>21</v>
      </c>
      <c r="AC29" s="52" t="s">
        <v>14</v>
      </c>
      <c r="AD29" s="52" t="s">
        <v>14</v>
      </c>
      <c r="AE29" s="52" t="s">
        <v>14</v>
      </c>
      <c r="AF29" s="52" t="s">
        <v>14</v>
      </c>
      <c r="AG29" s="52" t="s">
        <v>14</v>
      </c>
      <c r="AH29" s="52" t="s">
        <v>14</v>
      </c>
      <c r="AI29" s="53" t="s">
        <v>21</v>
      </c>
      <c r="AJ29" s="52" t="s">
        <v>14</v>
      </c>
      <c r="AK29" s="62"/>
      <c r="AL29" s="59"/>
      <c r="AM29" s="61">
        <f t="shared" si="0"/>
        <v>0</v>
      </c>
      <c r="AN29" s="61">
        <f t="shared" si="1"/>
        <v>0</v>
      </c>
      <c r="AO29" s="61">
        <f t="shared" si="2"/>
        <v>0</v>
      </c>
      <c r="AP29" s="61">
        <f t="shared" si="3"/>
        <v>0</v>
      </c>
      <c r="AQ29" s="61">
        <f t="shared" si="4"/>
        <v>0</v>
      </c>
      <c r="AR29" s="61">
        <f t="shared" si="5"/>
        <v>0</v>
      </c>
      <c r="AS29" s="61">
        <f t="shared" si="6"/>
        <v>0</v>
      </c>
      <c r="AT29" s="61">
        <f t="shared" si="7"/>
        <v>25</v>
      </c>
      <c r="AU29" s="61">
        <f t="shared" si="8"/>
        <v>0</v>
      </c>
      <c r="AV29" s="61">
        <f t="shared" si="9"/>
        <v>5</v>
      </c>
      <c r="AW29" s="61">
        <f t="shared" si="11"/>
        <v>30</v>
      </c>
      <c r="AX29" s="13"/>
      <c r="AY29" s="13"/>
      <c r="AZ29" s="17"/>
      <c r="BA29" s="14">
        <f t="shared" si="10"/>
        <v>2.9568788501026693</v>
      </c>
      <c r="BB29" s="12"/>
    </row>
    <row r="30" spans="1:54" s="16" customFormat="1" ht="13.5">
      <c r="A30" s="36">
        <v>28</v>
      </c>
      <c r="B30" s="43" t="s">
        <v>81</v>
      </c>
      <c r="C30" s="44" t="s">
        <v>82</v>
      </c>
      <c r="D30" s="41">
        <v>39539</v>
      </c>
      <c r="E30" s="42" t="s">
        <v>18</v>
      </c>
      <c r="F30" s="4"/>
      <c r="G30" s="56" t="s">
        <v>21</v>
      </c>
      <c r="H30" s="52" t="s">
        <v>14</v>
      </c>
      <c r="I30" s="52" t="s">
        <v>14</v>
      </c>
      <c r="J30" s="52" t="s">
        <v>14</v>
      </c>
      <c r="K30" s="52" t="s">
        <v>14</v>
      </c>
      <c r="L30" s="52" t="s">
        <v>14</v>
      </c>
      <c r="M30" s="52" t="s">
        <v>14</v>
      </c>
      <c r="N30" s="53" t="s">
        <v>21</v>
      </c>
      <c r="O30" s="52" t="s">
        <v>14</v>
      </c>
      <c r="P30" s="52" t="s">
        <v>14</v>
      </c>
      <c r="Q30" s="52" t="s">
        <v>14</v>
      </c>
      <c r="R30" s="52" t="s">
        <v>14</v>
      </c>
      <c r="S30" s="52" t="s">
        <v>14</v>
      </c>
      <c r="T30" s="52" t="s">
        <v>14</v>
      </c>
      <c r="U30" s="53" t="s">
        <v>21</v>
      </c>
      <c r="V30" s="52" t="s">
        <v>14</v>
      </c>
      <c r="W30" s="52" t="s">
        <v>14</v>
      </c>
      <c r="X30" s="52" t="s">
        <v>14</v>
      </c>
      <c r="Y30" s="52" t="s">
        <v>14</v>
      </c>
      <c r="Z30" s="52" t="s">
        <v>14</v>
      </c>
      <c r="AA30" s="52" t="s">
        <v>14</v>
      </c>
      <c r="AB30" s="53" t="s">
        <v>21</v>
      </c>
      <c r="AC30" s="52" t="s">
        <v>14</v>
      </c>
      <c r="AD30" s="52" t="s">
        <v>14</v>
      </c>
      <c r="AE30" s="52" t="s">
        <v>14</v>
      </c>
      <c r="AF30" s="52" t="s">
        <v>14</v>
      </c>
      <c r="AG30" s="52" t="s">
        <v>14</v>
      </c>
      <c r="AH30" s="52" t="s">
        <v>14</v>
      </c>
      <c r="AI30" s="53" t="s">
        <v>21</v>
      </c>
      <c r="AJ30" s="52" t="s">
        <v>14</v>
      </c>
      <c r="AK30" s="62"/>
      <c r="AL30" s="59"/>
      <c r="AM30" s="61">
        <f t="shared" si="0"/>
        <v>0</v>
      </c>
      <c r="AN30" s="61">
        <f t="shared" si="1"/>
        <v>0</v>
      </c>
      <c r="AO30" s="61">
        <f t="shared" si="2"/>
        <v>0</v>
      </c>
      <c r="AP30" s="61">
        <f t="shared" si="3"/>
        <v>0</v>
      </c>
      <c r="AQ30" s="61">
        <f t="shared" si="4"/>
        <v>0</v>
      </c>
      <c r="AR30" s="61">
        <f t="shared" si="5"/>
        <v>0</v>
      </c>
      <c r="AS30" s="61">
        <f t="shared" si="6"/>
        <v>0</v>
      </c>
      <c r="AT30" s="61">
        <f t="shared" si="7"/>
        <v>25</v>
      </c>
      <c r="AU30" s="61">
        <f t="shared" si="8"/>
        <v>0</v>
      </c>
      <c r="AV30" s="61">
        <f t="shared" si="9"/>
        <v>5</v>
      </c>
      <c r="AW30" s="61">
        <f t="shared" si="11"/>
        <v>30</v>
      </c>
      <c r="AX30" s="13"/>
      <c r="AY30" s="13"/>
      <c r="AZ30" s="17"/>
      <c r="BA30" s="14">
        <f t="shared" si="10"/>
        <v>2.9568788501026693</v>
      </c>
      <c r="BB30" s="12"/>
    </row>
    <row r="31" spans="1:54" s="16" customFormat="1" ht="13.5">
      <c r="A31" s="36">
        <v>29</v>
      </c>
      <c r="B31" s="43" t="s">
        <v>83</v>
      </c>
      <c r="C31" s="44" t="s">
        <v>84</v>
      </c>
      <c r="D31" s="41">
        <v>39539</v>
      </c>
      <c r="E31" s="42" t="s">
        <v>18</v>
      </c>
      <c r="F31" s="4"/>
      <c r="G31" s="56" t="s">
        <v>21</v>
      </c>
      <c r="H31" s="52" t="s">
        <v>14</v>
      </c>
      <c r="I31" s="52" t="s">
        <v>14</v>
      </c>
      <c r="J31" s="52" t="s">
        <v>14</v>
      </c>
      <c r="K31" s="52" t="s">
        <v>14</v>
      </c>
      <c r="L31" s="52" t="s">
        <v>14</v>
      </c>
      <c r="M31" s="52" t="s">
        <v>14</v>
      </c>
      <c r="N31" s="53" t="s">
        <v>21</v>
      </c>
      <c r="O31" s="52" t="s">
        <v>14</v>
      </c>
      <c r="P31" s="52" t="s">
        <v>14</v>
      </c>
      <c r="Q31" s="52" t="s">
        <v>14</v>
      </c>
      <c r="R31" s="52" t="s">
        <v>14</v>
      </c>
      <c r="S31" s="52" t="s">
        <v>14</v>
      </c>
      <c r="T31" s="52" t="s">
        <v>14</v>
      </c>
      <c r="U31" s="53" t="s">
        <v>21</v>
      </c>
      <c r="V31" s="52" t="s">
        <v>14</v>
      </c>
      <c r="W31" s="52" t="s">
        <v>14</v>
      </c>
      <c r="X31" s="52" t="s">
        <v>14</v>
      </c>
      <c r="Y31" s="52" t="s">
        <v>14</v>
      </c>
      <c r="Z31" s="52" t="s">
        <v>14</v>
      </c>
      <c r="AA31" s="52" t="s">
        <v>14</v>
      </c>
      <c r="AB31" s="53" t="s">
        <v>21</v>
      </c>
      <c r="AC31" s="52" t="s">
        <v>14</v>
      </c>
      <c r="AD31" s="52" t="s">
        <v>14</v>
      </c>
      <c r="AE31" s="52" t="s">
        <v>14</v>
      </c>
      <c r="AF31" s="52" t="s">
        <v>14</v>
      </c>
      <c r="AG31" s="52" t="s">
        <v>14</v>
      </c>
      <c r="AH31" s="52" t="s">
        <v>14</v>
      </c>
      <c r="AI31" s="53" t="s">
        <v>21</v>
      </c>
      <c r="AJ31" s="52" t="s">
        <v>14</v>
      </c>
      <c r="AK31" s="62"/>
      <c r="AL31" s="59"/>
      <c r="AM31" s="61">
        <f t="shared" si="0"/>
        <v>0</v>
      </c>
      <c r="AN31" s="61">
        <f t="shared" si="1"/>
        <v>0</v>
      </c>
      <c r="AO31" s="61">
        <f t="shared" si="2"/>
        <v>0</v>
      </c>
      <c r="AP31" s="61">
        <f t="shared" si="3"/>
        <v>0</v>
      </c>
      <c r="AQ31" s="61">
        <f t="shared" si="4"/>
        <v>0</v>
      </c>
      <c r="AR31" s="61">
        <f t="shared" si="5"/>
        <v>0</v>
      </c>
      <c r="AS31" s="61">
        <f t="shared" si="6"/>
        <v>0</v>
      </c>
      <c r="AT31" s="61">
        <f t="shared" si="7"/>
        <v>25</v>
      </c>
      <c r="AU31" s="61">
        <f t="shared" si="8"/>
        <v>0</v>
      </c>
      <c r="AV31" s="61">
        <f t="shared" si="9"/>
        <v>5</v>
      </c>
      <c r="AW31" s="61">
        <f t="shared" si="11"/>
        <v>30</v>
      </c>
      <c r="AX31" s="13"/>
      <c r="AY31" s="13"/>
      <c r="AZ31" s="17"/>
      <c r="BA31" s="14">
        <f t="shared" si="10"/>
        <v>2.9568788501026693</v>
      </c>
      <c r="BB31" s="12"/>
    </row>
    <row r="32" spans="1:54" s="16" customFormat="1" ht="12.75">
      <c r="A32" s="36">
        <v>30</v>
      </c>
      <c r="B32" s="37" t="s">
        <v>85</v>
      </c>
      <c r="C32" s="38" t="s">
        <v>86</v>
      </c>
      <c r="D32" s="41">
        <v>39539</v>
      </c>
      <c r="E32" s="38" t="s">
        <v>18</v>
      </c>
      <c r="F32" s="4"/>
      <c r="G32" s="56" t="s">
        <v>21</v>
      </c>
      <c r="H32" s="52" t="s">
        <v>7</v>
      </c>
      <c r="I32" s="52" t="s">
        <v>14</v>
      </c>
      <c r="J32" s="52" t="s">
        <v>7</v>
      </c>
      <c r="K32" s="52" t="s">
        <v>7</v>
      </c>
      <c r="L32" s="52" t="s">
        <v>7</v>
      </c>
      <c r="M32" s="52" t="s">
        <v>7</v>
      </c>
      <c r="N32" s="53" t="s">
        <v>7</v>
      </c>
      <c r="O32" s="52" t="s">
        <v>7</v>
      </c>
      <c r="P32" s="52" t="s">
        <v>7</v>
      </c>
      <c r="Q32" s="52" t="s">
        <v>7</v>
      </c>
      <c r="R32" s="52" t="s">
        <v>7</v>
      </c>
      <c r="S32" s="52" t="s">
        <v>7</v>
      </c>
      <c r="T32" s="52" t="s">
        <v>7</v>
      </c>
      <c r="U32" s="53" t="s">
        <v>7</v>
      </c>
      <c r="V32" s="52" t="s">
        <v>7</v>
      </c>
      <c r="W32" s="52" t="s">
        <v>7</v>
      </c>
      <c r="X32" s="52" t="s">
        <v>7</v>
      </c>
      <c r="Y32" s="52" t="s">
        <v>7</v>
      </c>
      <c r="Z32" s="52" t="s">
        <v>7</v>
      </c>
      <c r="AA32" s="52" t="s">
        <v>7</v>
      </c>
      <c r="AB32" s="53" t="s">
        <v>7</v>
      </c>
      <c r="AC32" s="52" t="s">
        <v>7</v>
      </c>
      <c r="AD32" s="52" t="s">
        <v>7</v>
      </c>
      <c r="AE32" s="52" t="s">
        <v>7</v>
      </c>
      <c r="AF32" s="52" t="s">
        <v>7</v>
      </c>
      <c r="AG32" s="52" t="s">
        <v>7</v>
      </c>
      <c r="AH32" s="52" t="s">
        <v>7</v>
      </c>
      <c r="AI32" s="53" t="s">
        <v>7</v>
      </c>
      <c r="AJ32" s="52" t="s">
        <v>7</v>
      </c>
      <c r="AK32" s="62"/>
      <c r="AL32" s="59"/>
      <c r="AM32" s="61">
        <f aca="true" t="shared" si="12" ref="AM32:AM71">COUNTIF(G32:AK32,"CL")+COUNTIF(G32:AK32,"EL")</f>
        <v>0</v>
      </c>
      <c r="AN32" s="61">
        <f aca="true" t="shared" si="13" ref="AN32:AN71">COUNTIF(G32:AK32,$AN$2)/2</f>
        <v>0</v>
      </c>
      <c r="AO32" s="61">
        <f aca="true" t="shared" si="14" ref="AO32:AO71">COUNTIF(G32:AK32,"LWP")</f>
        <v>28</v>
      </c>
      <c r="AP32" s="61">
        <f aca="true" t="shared" si="15" ref="AP32:AP71">COUNTIF(G32:AK32,"A")</f>
        <v>0</v>
      </c>
      <c r="AQ32" s="61">
        <f aca="true" t="shared" si="16" ref="AQ32:AQ71">SUM(AM32:AN32)</f>
        <v>0</v>
      </c>
      <c r="AR32" s="61">
        <f aca="true" t="shared" si="17" ref="AR32:AR71">COUNTIF(G32:AK32,"CO")</f>
        <v>0</v>
      </c>
      <c r="AS32" s="61">
        <f aca="true" t="shared" si="18" ref="AS32:AS71">COUNTIF(G32:AK32,"CA")</f>
        <v>0</v>
      </c>
      <c r="AT32" s="61">
        <f aca="true" t="shared" si="19" ref="AT32:AT71">COUNTIF(G32:AK32,"P")+AN32+AR32+AS32+COUNTIF(G32:AK32,"OH")+COUNTIF(G32:AK32,"OD")</f>
        <v>1</v>
      </c>
      <c r="AU32" s="61">
        <f aca="true" t="shared" si="20" ref="AU32:AU71">AO32+AP32+AQ32+AR32</f>
        <v>28</v>
      </c>
      <c r="AV32" s="61">
        <f aca="true" t="shared" si="21" ref="AV32:AV71">COUNTIF(G32:AK32,"WO")</f>
        <v>1</v>
      </c>
      <c r="AW32" s="61">
        <f t="shared" si="11"/>
        <v>2</v>
      </c>
      <c r="AX32" s="13"/>
      <c r="AY32" s="13"/>
      <c r="AZ32" s="17"/>
      <c r="BA32" s="14">
        <f t="shared" si="10"/>
        <v>2.9568788501026693</v>
      </c>
      <c r="BB32" s="12"/>
    </row>
    <row r="33" spans="1:54" s="16" customFormat="1" ht="12.75">
      <c r="A33" s="36">
        <v>31</v>
      </c>
      <c r="B33" s="37" t="s">
        <v>87</v>
      </c>
      <c r="C33" s="38" t="s">
        <v>88</v>
      </c>
      <c r="D33" s="41">
        <v>39539</v>
      </c>
      <c r="E33" s="38" t="s">
        <v>17</v>
      </c>
      <c r="F33" s="4"/>
      <c r="G33" s="56" t="s">
        <v>21</v>
      </c>
      <c r="H33" s="52" t="s">
        <v>14</v>
      </c>
      <c r="I33" s="52" t="s">
        <v>7</v>
      </c>
      <c r="J33" s="52" t="s">
        <v>7</v>
      </c>
      <c r="K33" s="52" t="s">
        <v>14</v>
      </c>
      <c r="L33" s="52" t="s">
        <v>14</v>
      </c>
      <c r="M33" s="52" t="s">
        <v>14</v>
      </c>
      <c r="N33" s="53" t="s">
        <v>21</v>
      </c>
      <c r="O33" s="52" t="s">
        <v>14</v>
      </c>
      <c r="P33" s="52" t="s">
        <v>14</v>
      </c>
      <c r="Q33" s="52" t="s">
        <v>14</v>
      </c>
      <c r="R33" s="52" t="s">
        <v>14</v>
      </c>
      <c r="S33" s="52" t="s">
        <v>14</v>
      </c>
      <c r="T33" s="52" t="s">
        <v>14</v>
      </c>
      <c r="U33" s="53" t="s">
        <v>21</v>
      </c>
      <c r="V33" s="52" t="s">
        <v>14</v>
      </c>
      <c r="W33" s="52" t="s">
        <v>14</v>
      </c>
      <c r="X33" s="52" t="s">
        <v>14</v>
      </c>
      <c r="Y33" s="52" t="s">
        <v>14</v>
      </c>
      <c r="Z33" s="52" t="s">
        <v>14</v>
      </c>
      <c r="AA33" s="52" t="s">
        <v>14</v>
      </c>
      <c r="AB33" s="53" t="s">
        <v>21</v>
      </c>
      <c r="AC33" s="52" t="s">
        <v>14</v>
      </c>
      <c r="AD33" s="52" t="s">
        <v>14</v>
      </c>
      <c r="AE33" s="52" t="s">
        <v>14</v>
      </c>
      <c r="AF33" s="52" t="s">
        <v>14</v>
      </c>
      <c r="AG33" s="52" t="s">
        <v>14</v>
      </c>
      <c r="AH33" s="52" t="s">
        <v>14</v>
      </c>
      <c r="AI33" s="53" t="s">
        <v>21</v>
      </c>
      <c r="AJ33" s="52" t="s">
        <v>14</v>
      </c>
      <c r="AK33" s="62"/>
      <c r="AL33" s="59"/>
      <c r="AM33" s="61">
        <f t="shared" si="12"/>
        <v>0</v>
      </c>
      <c r="AN33" s="61">
        <f t="shared" si="13"/>
        <v>0</v>
      </c>
      <c r="AO33" s="61">
        <f t="shared" si="14"/>
        <v>2</v>
      </c>
      <c r="AP33" s="61">
        <f t="shared" si="15"/>
        <v>0</v>
      </c>
      <c r="AQ33" s="61">
        <f t="shared" si="16"/>
        <v>0</v>
      </c>
      <c r="AR33" s="61">
        <f t="shared" si="17"/>
        <v>0</v>
      </c>
      <c r="AS33" s="61">
        <f t="shared" si="18"/>
        <v>0</v>
      </c>
      <c r="AT33" s="61">
        <f t="shared" si="19"/>
        <v>23</v>
      </c>
      <c r="AU33" s="61">
        <f t="shared" si="20"/>
        <v>2</v>
      </c>
      <c r="AV33" s="61">
        <f t="shared" si="21"/>
        <v>5</v>
      </c>
      <c r="AW33" s="61">
        <f t="shared" si="11"/>
        <v>28</v>
      </c>
      <c r="AX33" s="13"/>
      <c r="AY33" s="13"/>
      <c r="AZ33" s="17"/>
      <c r="BA33" s="14">
        <f t="shared" si="10"/>
        <v>2.9568788501026693</v>
      </c>
      <c r="BB33" s="12"/>
    </row>
    <row r="34" spans="1:54" s="16" customFormat="1" ht="12.75">
      <c r="A34" s="36">
        <v>32</v>
      </c>
      <c r="B34" s="37" t="s">
        <v>89</v>
      </c>
      <c r="C34" s="38" t="s">
        <v>90</v>
      </c>
      <c r="D34" s="41">
        <v>39539</v>
      </c>
      <c r="E34" s="38" t="s">
        <v>487</v>
      </c>
      <c r="F34" s="4"/>
      <c r="G34" s="56" t="s">
        <v>21</v>
      </c>
      <c r="H34" s="52" t="s">
        <v>7</v>
      </c>
      <c r="I34" s="52" t="s">
        <v>14</v>
      </c>
      <c r="J34" s="52" t="s">
        <v>14</v>
      </c>
      <c r="K34" s="52" t="s">
        <v>14</v>
      </c>
      <c r="L34" s="52" t="s">
        <v>14</v>
      </c>
      <c r="M34" s="52" t="s">
        <v>14</v>
      </c>
      <c r="N34" s="53" t="s">
        <v>21</v>
      </c>
      <c r="O34" s="52" t="s">
        <v>14</v>
      </c>
      <c r="P34" s="52" t="s">
        <v>14</v>
      </c>
      <c r="Q34" s="52" t="s">
        <v>14</v>
      </c>
      <c r="R34" s="52" t="s">
        <v>14</v>
      </c>
      <c r="S34" s="52" t="s">
        <v>14</v>
      </c>
      <c r="T34" s="52" t="s">
        <v>14</v>
      </c>
      <c r="U34" s="53" t="s">
        <v>21</v>
      </c>
      <c r="V34" s="52" t="s">
        <v>14</v>
      </c>
      <c r="W34" s="52" t="s">
        <v>14</v>
      </c>
      <c r="X34" s="52" t="s">
        <v>14</v>
      </c>
      <c r="Y34" s="52" t="s">
        <v>14</v>
      </c>
      <c r="Z34" s="52" t="s">
        <v>14</v>
      </c>
      <c r="AA34" s="52" t="s">
        <v>14</v>
      </c>
      <c r="AB34" s="53" t="s">
        <v>21</v>
      </c>
      <c r="AC34" s="52" t="s">
        <v>14</v>
      </c>
      <c r="AD34" s="52" t="s">
        <v>14</v>
      </c>
      <c r="AE34" s="52" t="s">
        <v>14</v>
      </c>
      <c r="AF34" s="52" t="s">
        <v>14</v>
      </c>
      <c r="AG34" s="52" t="s">
        <v>14</v>
      </c>
      <c r="AH34" s="52" t="s">
        <v>14</v>
      </c>
      <c r="AI34" s="53" t="s">
        <v>21</v>
      </c>
      <c r="AJ34" s="52" t="s">
        <v>14</v>
      </c>
      <c r="AK34" s="62"/>
      <c r="AL34" s="59"/>
      <c r="AM34" s="61">
        <f t="shared" si="12"/>
        <v>0</v>
      </c>
      <c r="AN34" s="61">
        <f t="shared" si="13"/>
        <v>0</v>
      </c>
      <c r="AO34" s="61">
        <f t="shared" si="14"/>
        <v>1</v>
      </c>
      <c r="AP34" s="61">
        <f t="shared" si="15"/>
        <v>0</v>
      </c>
      <c r="AQ34" s="61">
        <f t="shared" si="16"/>
        <v>0</v>
      </c>
      <c r="AR34" s="61">
        <f t="shared" si="17"/>
        <v>0</v>
      </c>
      <c r="AS34" s="61">
        <f t="shared" si="18"/>
        <v>0</v>
      </c>
      <c r="AT34" s="61">
        <f t="shared" si="19"/>
        <v>24</v>
      </c>
      <c r="AU34" s="61">
        <f t="shared" si="20"/>
        <v>1</v>
      </c>
      <c r="AV34" s="61">
        <f t="shared" si="21"/>
        <v>5</v>
      </c>
      <c r="AW34" s="61">
        <f t="shared" si="11"/>
        <v>29</v>
      </c>
      <c r="AX34" s="13"/>
      <c r="AY34" s="13"/>
      <c r="AZ34" s="17"/>
      <c r="BA34" s="14">
        <f t="shared" si="10"/>
        <v>2.9568788501026693</v>
      </c>
      <c r="BB34" s="12"/>
    </row>
    <row r="35" spans="1:54" s="16" customFormat="1" ht="12.75">
      <c r="A35" s="36">
        <v>33</v>
      </c>
      <c r="B35" s="37" t="s">
        <v>91</v>
      </c>
      <c r="C35" s="38" t="s">
        <v>92</v>
      </c>
      <c r="D35" s="41">
        <v>39539</v>
      </c>
      <c r="E35" s="38" t="s">
        <v>487</v>
      </c>
      <c r="F35" s="4"/>
      <c r="G35" s="56" t="s">
        <v>21</v>
      </c>
      <c r="H35" s="52" t="s">
        <v>14</v>
      </c>
      <c r="I35" s="52" t="s">
        <v>14</v>
      </c>
      <c r="J35" s="52" t="s">
        <v>14</v>
      </c>
      <c r="K35" s="52" t="s">
        <v>14</v>
      </c>
      <c r="L35" s="52" t="s">
        <v>14</v>
      </c>
      <c r="M35" s="52" t="s">
        <v>14</v>
      </c>
      <c r="N35" s="53" t="s">
        <v>21</v>
      </c>
      <c r="O35" s="52" t="s">
        <v>14</v>
      </c>
      <c r="P35" s="52" t="s">
        <v>14</v>
      </c>
      <c r="Q35" s="52" t="s">
        <v>14</v>
      </c>
      <c r="R35" s="52" t="s">
        <v>14</v>
      </c>
      <c r="S35" s="52" t="s">
        <v>14</v>
      </c>
      <c r="T35" s="52" t="s">
        <v>14</v>
      </c>
      <c r="U35" s="53" t="s">
        <v>21</v>
      </c>
      <c r="V35" s="52" t="s">
        <v>14</v>
      </c>
      <c r="W35" s="52" t="s">
        <v>14</v>
      </c>
      <c r="X35" s="52" t="s">
        <v>14</v>
      </c>
      <c r="Y35" s="52" t="s">
        <v>14</v>
      </c>
      <c r="Z35" s="52" t="s">
        <v>14</v>
      </c>
      <c r="AA35" s="52" t="s">
        <v>14</v>
      </c>
      <c r="AB35" s="53" t="s">
        <v>21</v>
      </c>
      <c r="AC35" s="52" t="s">
        <v>14</v>
      </c>
      <c r="AD35" s="52" t="s">
        <v>14</v>
      </c>
      <c r="AE35" s="52" t="s">
        <v>14</v>
      </c>
      <c r="AF35" s="52" t="s">
        <v>14</v>
      </c>
      <c r="AG35" s="52" t="s">
        <v>14</v>
      </c>
      <c r="AH35" s="52" t="s">
        <v>14</v>
      </c>
      <c r="AI35" s="53" t="s">
        <v>21</v>
      </c>
      <c r="AJ35" s="52" t="s">
        <v>14</v>
      </c>
      <c r="AK35" s="62"/>
      <c r="AL35" s="59"/>
      <c r="AM35" s="61">
        <f t="shared" si="12"/>
        <v>0</v>
      </c>
      <c r="AN35" s="61">
        <f t="shared" si="13"/>
        <v>0</v>
      </c>
      <c r="AO35" s="61">
        <f t="shared" si="14"/>
        <v>0</v>
      </c>
      <c r="AP35" s="61">
        <f t="shared" si="15"/>
        <v>0</v>
      </c>
      <c r="AQ35" s="61">
        <f t="shared" si="16"/>
        <v>0</v>
      </c>
      <c r="AR35" s="61">
        <f t="shared" si="17"/>
        <v>0</v>
      </c>
      <c r="AS35" s="61">
        <f t="shared" si="18"/>
        <v>0</v>
      </c>
      <c r="AT35" s="61">
        <f t="shared" si="19"/>
        <v>25</v>
      </c>
      <c r="AU35" s="61">
        <f t="shared" si="20"/>
        <v>0</v>
      </c>
      <c r="AV35" s="61">
        <f t="shared" si="21"/>
        <v>5</v>
      </c>
      <c r="AW35" s="61">
        <f t="shared" si="11"/>
        <v>30</v>
      </c>
      <c r="AX35" s="13"/>
      <c r="AY35" s="13"/>
      <c r="AZ35" s="17"/>
      <c r="BA35" s="14">
        <f t="shared" si="10"/>
        <v>2.9568788501026693</v>
      </c>
      <c r="BB35" s="12"/>
    </row>
    <row r="36" spans="1:54" s="16" customFormat="1" ht="12.75">
      <c r="A36" s="36">
        <v>34</v>
      </c>
      <c r="B36" s="37" t="s">
        <v>93</v>
      </c>
      <c r="C36" s="38" t="s">
        <v>94</v>
      </c>
      <c r="D36" s="41">
        <v>39539</v>
      </c>
      <c r="E36" s="38" t="s">
        <v>487</v>
      </c>
      <c r="F36" s="4"/>
      <c r="G36" s="56" t="s">
        <v>21</v>
      </c>
      <c r="H36" s="52" t="s">
        <v>14</v>
      </c>
      <c r="I36" s="52" t="s">
        <v>14</v>
      </c>
      <c r="J36" s="52" t="s">
        <v>14</v>
      </c>
      <c r="K36" s="52" t="s">
        <v>14</v>
      </c>
      <c r="L36" s="52" t="s">
        <v>14</v>
      </c>
      <c r="M36" s="52" t="s">
        <v>14</v>
      </c>
      <c r="N36" s="53" t="s">
        <v>21</v>
      </c>
      <c r="O36" s="52" t="s">
        <v>14</v>
      </c>
      <c r="P36" s="52" t="s">
        <v>14</v>
      </c>
      <c r="Q36" s="52" t="s">
        <v>14</v>
      </c>
      <c r="R36" s="52" t="s">
        <v>14</v>
      </c>
      <c r="S36" s="52" t="s">
        <v>14</v>
      </c>
      <c r="T36" s="52" t="s">
        <v>14</v>
      </c>
      <c r="U36" s="53" t="s">
        <v>21</v>
      </c>
      <c r="V36" s="52" t="s">
        <v>14</v>
      </c>
      <c r="W36" s="52" t="s">
        <v>14</v>
      </c>
      <c r="X36" s="52" t="s">
        <v>14</v>
      </c>
      <c r="Y36" s="52" t="s">
        <v>14</v>
      </c>
      <c r="Z36" s="52" t="s">
        <v>14</v>
      </c>
      <c r="AA36" s="52" t="s">
        <v>14</v>
      </c>
      <c r="AB36" s="53" t="s">
        <v>21</v>
      </c>
      <c r="AC36" s="52" t="s">
        <v>14</v>
      </c>
      <c r="AD36" s="52" t="s">
        <v>14</v>
      </c>
      <c r="AE36" s="52" t="s">
        <v>14</v>
      </c>
      <c r="AF36" s="52" t="s">
        <v>14</v>
      </c>
      <c r="AG36" s="52" t="s">
        <v>14</v>
      </c>
      <c r="AH36" s="52" t="s">
        <v>14</v>
      </c>
      <c r="AI36" s="53" t="s">
        <v>21</v>
      </c>
      <c r="AJ36" s="52" t="s">
        <v>14</v>
      </c>
      <c r="AK36" s="62"/>
      <c r="AL36" s="59"/>
      <c r="AM36" s="61">
        <f t="shared" si="12"/>
        <v>0</v>
      </c>
      <c r="AN36" s="61">
        <f t="shared" si="13"/>
        <v>0</v>
      </c>
      <c r="AO36" s="61">
        <f t="shared" si="14"/>
        <v>0</v>
      </c>
      <c r="AP36" s="61">
        <f t="shared" si="15"/>
        <v>0</v>
      </c>
      <c r="AQ36" s="61">
        <f t="shared" si="16"/>
        <v>0</v>
      </c>
      <c r="AR36" s="61">
        <f t="shared" si="17"/>
        <v>0</v>
      </c>
      <c r="AS36" s="61">
        <f t="shared" si="18"/>
        <v>0</v>
      </c>
      <c r="AT36" s="61">
        <f t="shared" si="19"/>
        <v>25</v>
      </c>
      <c r="AU36" s="61">
        <f t="shared" si="20"/>
        <v>0</v>
      </c>
      <c r="AV36" s="61">
        <f t="shared" si="21"/>
        <v>5</v>
      </c>
      <c r="AW36" s="61">
        <f t="shared" si="11"/>
        <v>30</v>
      </c>
      <c r="AX36" s="13"/>
      <c r="AY36" s="13"/>
      <c r="AZ36" s="17"/>
      <c r="BA36" s="14">
        <f t="shared" si="10"/>
        <v>2.9568788501026693</v>
      </c>
      <c r="BB36" s="12"/>
    </row>
    <row r="37" spans="1:54" s="16" customFormat="1" ht="12.75">
      <c r="A37" s="36">
        <v>35</v>
      </c>
      <c r="B37" s="37" t="s">
        <v>95</v>
      </c>
      <c r="C37" s="38" t="s">
        <v>96</v>
      </c>
      <c r="D37" s="41">
        <v>39539</v>
      </c>
      <c r="E37" s="38" t="s">
        <v>487</v>
      </c>
      <c r="F37" s="4"/>
      <c r="G37" s="56" t="s">
        <v>21</v>
      </c>
      <c r="H37" s="52" t="s">
        <v>14</v>
      </c>
      <c r="I37" s="52" t="s">
        <v>14</v>
      </c>
      <c r="J37" s="52" t="s">
        <v>14</v>
      </c>
      <c r="K37" s="52" t="s">
        <v>14</v>
      </c>
      <c r="L37" s="52" t="s">
        <v>14</v>
      </c>
      <c r="M37" s="52" t="s">
        <v>14</v>
      </c>
      <c r="N37" s="53" t="s">
        <v>21</v>
      </c>
      <c r="O37" s="52" t="s">
        <v>14</v>
      </c>
      <c r="P37" s="52" t="s">
        <v>14</v>
      </c>
      <c r="Q37" s="52" t="s">
        <v>14</v>
      </c>
      <c r="R37" s="52" t="s">
        <v>14</v>
      </c>
      <c r="S37" s="52" t="s">
        <v>14</v>
      </c>
      <c r="T37" s="52" t="s">
        <v>14</v>
      </c>
      <c r="U37" s="53" t="s">
        <v>21</v>
      </c>
      <c r="V37" s="52" t="s">
        <v>14</v>
      </c>
      <c r="W37" s="52" t="s">
        <v>14</v>
      </c>
      <c r="X37" s="52" t="s">
        <v>14</v>
      </c>
      <c r="Y37" s="52" t="s">
        <v>14</v>
      </c>
      <c r="Z37" s="52" t="s">
        <v>14</v>
      </c>
      <c r="AA37" s="52" t="s">
        <v>14</v>
      </c>
      <c r="AB37" s="53" t="s">
        <v>21</v>
      </c>
      <c r="AC37" s="52" t="s">
        <v>14</v>
      </c>
      <c r="AD37" s="52" t="s">
        <v>14</v>
      </c>
      <c r="AE37" s="52" t="s">
        <v>14</v>
      </c>
      <c r="AF37" s="52" t="s">
        <v>14</v>
      </c>
      <c r="AG37" s="52" t="s">
        <v>14</v>
      </c>
      <c r="AH37" s="52" t="s">
        <v>14</v>
      </c>
      <c r="AI37" s="53" t="s">
        <v>21</v>
      </c>
      <c r="AJ37" s="52" t="s">
        <v>14</v>
      </c>
      <c r="AK37" s="62"/>
      <c r="AL37" s="59"/>
      <c r="AM37" s="61">
        <f t="shared" si="12"/>
        <v>0</v>
      </c>
      <c r="AN37" s="61">
        <f t="shared" si="13"/>
        <v>0</v>
      </c>
      <c r="AO37" s="61">
        <f t="shared" si="14"/>
        <v>0</v>
      </c>
      <c r="AP37" s="61">
        <f t="shared" si="15"/>
        <v>0</v>
      </c>
      <c r="AQ37" s="61">
        <f t="shared" si="16"/>
        <v>0</v>
      </c>
      <c r="AR37" s="61">
        <f t="shared" si="17"/>
        <v>0</v>
      </c>
      <c r="AS37" s="61">
        <f t="shared" si="18"/>
        <v>0</v>
      </c>
      <c r="AT37" s="61">
        <f t="shared" si="19"/>
        <v>25</v>
      </c>
      <c r="AU37" s="61">
        <f t="shared" si="20"/>
        <v>0</v>
      </c>
      <c r="AV37" s="61">
        <f t="shared" si="21"/>
        <v>5</v>
      </c>
      <c r="AW37" s="61">
        <f t="shared" si="11"/>
        <v>30</v>
      </c>
      <c r="AX37" s="13"/>
      <c r="AY37" s="13"/>
      <c r="AZ37" s="17"/>
      <c r="BA37" s="14">
        <f t="shared" si="10"/>
        <v>2.9568788501026693</v>
      </c>
      <c r="BB37" s="12"/>
    </row>
    <row r="38" spans="1:54" s="16" customFormat="1" ht="12.75">
      <c r="A38" s="36">
        <v>36</v>
      </c>
      <c r="B38" s="37" t="s">
        <v>97</v>
      </c>
      <c r="C38" s="38" t="s">
        <v>98</v>
      </c>
      <c r="D38" s="39">
        <v>39539</v>
      </c>
      <c r="E38" s="38" t="s">
        <v>487</v>
      </c>
      <c r="F38" s="18"/>
      <c r="G38" s="56" t="s">
        <v>21</v>
      </c>
      <c r="H38" s="52" t="s">
        <v>14</v>
      </c>
      <c r="I38" s="52" t="s">
        <v>14</v>
      </c>
      <c r="J38" s="52" t="s">
        <v>14</v>
      </c>
      <c r="K38" s="52" t="s">
        <v>14</v>
      </c>
      <c r="L38" s="52" t="s">
        <v>14</v>
      </c>
      <c r="M38" s="52" t="s">
        <v>14</v>
      </c>
      <c r="N38" s="53" t="s">
        <v>21</v>
      </c>
      <c r="O38" s="52" t="s">
        <v>14</v>
      </c>
      <c r="P38" s="52" t="s">
        <v>14</v>
      </c>
      <c r="Q38" s="52" t="s">
        <v>14</v>
      </c>
      <c r="R38" s="52" t="s">
        <v>14</v>
      </c>
      <c r="S38" s="52" t="s">
        <v>14</v>
      </c>
      <c r="T38" s="52" t="s">
        <v>7</v>
      </c>
      <c r="U38" s="53" t="s">
        <v>21</v>
      </c>
      <c r="V38" s="52" t="s">
        <v>14</v>
      </c>
      <c r="W38" s="52" t="s">
        <v>14</v>
      </c>
      <c r="X38" s="52" t="s">
        <v>14</v>
      </c>
      <c r="Y38" s="52" t="s">
        <v>14</v>
      </c>
      <c r="Z38" s="52" t="s">
        <v>14</v>
      </c>
      <c r="AA38" s="52" t="s">
        <v>14</v>
      </c>
      <c r="AB38" s="53" t="s">
        <v>21</v>
      </c>
      <c r="AC38" s="52" t="s">
        <v>7</v>
      </c>
      <c r="AD38" s="52" t="s">
        <v>7</v>
      </c>
      <c r="AE38" s="52" t="s">
        <v>14</v>
      </c>
      <c r="AF38" s="52" t="s">
        <v>14</v>
      </c>
      <c r="AG38" s="52" t="s">
        <v>14</v>
      </c>
      <c r="AH38" s="52" t="s">
        <v>14</v>
      </c>
      <c r="AI38" s="53" t="s">
        <v>21</v>
      </c>
      <c r="AJ38" s="52" t="s">
        <v>14</v>
      </c>
      <c r="AK38" s="62"/>
      <c r="AL38" s="59"/>
      <c r="AM38" s="61">
        <f t="shared" si="12"/>
        <v>0</v>
      </c>
      <c r="AN38" s="61">
        <f t="shared" si="13"/>
        <v>0</v>
      </c>
      <c r="AO38" s="61">
        <f t="shared" si="14"/>
        <v>3</v>
      </c>
      <c r="AP38" s="61">
        <f t="shared" si="15"/>
        <v>0</v>
      </c>
      <c r="AQ38" s="61">
        <f t="shared" si="16"/>
        <v>0</v>
      </c>
      <c r="AR38" s="61">
        <f t="shared" si="17"/>
        <v>0</v>
      </c>
      <c r="AS38" s="61">
        <f t="shared" si="18"/>
        <v>0</v>
      </c>
      <c r="AT38" s="61">
        <f t="shared" si="19"/>
        <v>22</v>
      </c>
      <c r="AU38" s="61">
        <f t="shared" si="20"/>
        <v>3</v>
      </c>
      <c r="AV38" s="61">
        <f t="shared" si="21"/>
        <v>5</v>
      </c>
      <c r="AW38" s="61">
        <f t="shared" si="11"/>
        <v>27</v>
      </c>
      <c r="AX38" s="13"/>
      <c r="AY38" s="13"/>
      <c r="AZ38" s="17"/>
      <c r="BA38" s="14">
        <f t="shared" si="10"/>
        <v>2.9568788501026693</v>
      </c>
      <c r="BB38" s="12"/>
    </row>
    <row r="39" spans="1:53" s="12" customFormat="1" ht="12.75">
      <c r="A39" s="36">
        <v>37</v>
      </c>
      <c r="B39" s="37" t="s">
        <v>99</v>
      </c>
      <c r="C39" s="38" t="s">
        <v>100</v>
      </c>
      <c r="D39" s="39">
        <v>39539</v>
      </c>
      <c r="E39" s="38" t="s">
        <v>487</v>
      </c>
      <c r="F39" s="18"/>
      <c r="G39" s="56" t="s">
        <v>21</v>
      </c>
      <c r="H39" s="52" t="s">
        <v>14</v>
      </c>
      <c r="I39" s="52" t="s">
        <v>14</v>
      </c>
      <c r="J39" s="52" t="s">
        <v>14</v>
      </c>
      <c r="K39" s="52" t="s">
        <v>14</v>
      </c>
      <c r="L39" s="52" t="s">
        <v>14</v>
      </c>
      <c r="M39" s="52" t="s">
        <v>14</v>
      </c>
      <c r="N39" s="53" t="s">
        <v>21</v>
      </c>
      <c r="O39" s="52" t="s">
        <v>14</v>
      </c>
      <c r="P39" s="52" t="s">
        <v>14</v>
      </c>
      <c r="Q39" s="52" t="s">
        <v>14</v>
      </c>
      <c r="R39" s="52" t="s">
        <v>14</v>
      </c>
      <c r="S39" s="52" t="s">
        <v>14</v>
      </c>
      <c r="T39" s="52" t="s">
        <v>14</v>
      </c>
      <c r="U39" s="53" t="s">
        <v>21</v>
      </c>
      <c r="V39" s="52" t="s">
        <v>14</v>
      </c>
      <c r="W39" s="52" t="s">
        <v>14</v>
      </c>
      <c r="X39" s="52" t="s">
        <v>14</v>
      </c>
      <c r="Y39" s="52" t="s">
        <v>14</v>
      </c>
      <c r="Z39" s="52" t="s">
        <v>14</v>
      </c>
      <c r="AA39" s="52" t="s">
        <v>14</v>
      </c>
      <c r="AB39" s="53" t="s">
        <v>21</v>
      </c>
      <c r="AC39" s="52" t="s">
        <v>14</v>
      </c>
      <c r="AD39" s="52" t="s">
        <v>14</v>
      </c>
      <c r="AE39" s="52" t="s">
        <v>14</v>
      </c>
      <c r="AF39" s="52" t="s">
        <v>14</v>
      </c>
      <c r="AG39" s="52" t="s">
        <v>14</v>
      </c>
      <c r="AH39" s="52" t="s">
        <v>14</v>
      </c>
      <c r="AI39" s="53" t="s">
        <v>21</v>
      </c>
      <c r="AJ39" s="52" t="s">
        <v>14</v>
      </c>
      <c r="AK39" s="62"/>
      <c r="AL39" s="59"/>
      <c r="AM39" s="61">
        <f t="shared" si="12"/>
        <v>0</v>
      </c>
      <c r="AN39" s="61">
        <f t="shared" si="13"/>
        <v>0</v>
      </c>
      <c r="AO39" s="61">
        <f t="shared" si="14"/>
        <v>0</v>
      </c>
      <c r="AP39" s="61">
        <f t="shared" si="15"/>
        <v>0</v>
      </c>
      <c r="AQ39" s="61">
        <f t="shared" si="16"/>
        <v>0</v>
      </c>
      <c r="AR39" s="61">
        <f t="shared" si="17"/>
        <v>0</v>
      </c>
      <c r="AS39" s="61">
        <f t="shared" si="18"/>
        <v>0</v>
      </c>
      <c r="AT39" s="61">
        <f t="shared" si="19"/>
        <v>25</v>
      </c>
      <c r="AU39" s="61">
        <f t="shared" si="20"/>
        <v>0</v>
      </c>
      <c r="AV39" s="61">
        <f t="shared" si="21"/>
        <v>5</v>
      </c>
      <c r="AW39" s="61">
        <f t="shared" si="11"/>
        <v>30</v>
      </c>
      <c r="AX39" s="13"/>
      <c r="AY39" s="13"/>
      <c r="AZ39" s="17"/>
      <c r="BA39" s="14">
        <f t="shared" si="10"/>
        <v>2.9568788501026693</v>
      </c>
    </row>
    <row r="40" spans="1:53" s="12" customFormat="1" ht="12.75">
      <c r="A40" s="36">
        <v>38</v>
      </c>
      <c r="B40" s="37" t="s">
        <v>101</v>
      </c>
      <c r="C40" s="38" t="s">
        <v>102</v>
      </c>
      <c r="D40" s="39">
        <v>39539</v>
      </c>
      <c r="E40" s="38" t="s">
        <v>487</v>
      </c>
      <c r="F40" s="18"/>
      <c r="G40" s="56" t="s">
        <v>21</v>
      </c>
      <c r="H40" s="52" t="s">
        <v>14</v>
      </c>
      <c r="I40" s="52" t="s">
        <v>14</v>
      </c>
      <c r="J40" s="52" t="s">
        <v>14</v>
      </c>
      <c r="K40" s="52" t="s">
        <v>14</v>
      </c>
      <c r="L40" s="52" t="s">
        <v>7</v>
      </c>
      <c r="M40" s="52" t="s">
        <v>14</v>
      </c>
      <c r="N40" s="53" t="s">
        <v>21</v>
      </c>
      <c r="O40" s="52" t="s">
        <v>14</v>
      </c>
      <c r="P40" s="52" t="s">
        <v>14</v>
      </c>
      <c r="Q40" s="52" t="s">
        <v>14</v>
      </c>
      <c r="R40" s="52" t="s">
        <v>14</v>
      </c>
      <c r="S40" s="52" t="s">
        <v>14</v>
      </c>
      <c r="T40" s="52" t="s">
        <v>14</v>
      </c>
      <c r="U40" s="53" t="s">
        <v>21</v>
      </c>
      <c r="V40" s="52" t="s">
        <v>14</v>
      </c>
      <c r="W40" s="52" t="s">
        <v>14</v>
      </c>
      <c r="X40" s="52" t="s">
        <v>14</v>
      </c>
      <c r="Y40" s="52" t="s">
        <v>14</v>
      </c>
      <c r="Z40" s="52" t="s">
        <v>14</v>
      </c>
      <c r="AA40" s="52" t="s">
        <v>14</v>
      </c>
      <c r="AB40" s="53" t="s">
        <v>21</v>
      </c>
      <c r="AC40" s="52" t="s">
        <v>14</v>
      </c>
      <c r="AD40" s="52" t="s">
        <v>14</v>
      </c>
      <c r="AE40" s="52" t="s">
        <v>14</v>
      </c>
      <c r="AF40" s="52" t="s">
        <v>14</v>
      </c>
      <c r="AG40" s="52" t="s">
        <v>14</v>
      </c>
      <c r="AH40" s="52" t="s">
        <v>14</v>
      </c>
      <c r="AI40" s="53" t="s">
        <v>21</v>
      </c>
      <c r="AJ40" s="52" t="s">
        <v>14</v>
      </c>
      <c r="AK40" s="62"/>
      <c r="AL40" s="57"/>
      <c r="AM40" s="61">
        <f t="shared" si="12"/>
        <v>0</v>
      </c>
      <c r="AN40" s="61">
        <f t="shared" si="13"/>
        <v>0</v>
      </c>
      <c r="AO40" s="61">
        <f t="shared" si="14"/>
        <v>1</v>
      </c>
      <c r="AP40" s="61">
        <f t="shared" si="15"/>
        <v>0</v>
      </c>
      <c r="AQ40" s="61">
        <f t="shared" si="16"/>
        <v>0</v>
      </c>
      <c r="AR40" s="61">
        <f t="shared" si="17"/>
        <v>0</v>
      </c>
      <c r="AS40" s="61">
        <f t="shared" si="18"/>
        <v>0</v>
      </c>
      <c r="AT40" s="61">
        <f t="shared" si="19"/>
        <v>24</v>
      </c>
      <c r="AU40" s="61">
        <f t="shared" si="20"/>
        <v>1</v>
      </c>
      <c r="AV40" s="61">
        <f t="shared" si="21"/>
        <v>5</v>
      </c>
      <c r="AW40" s="61">
        <f t="shared" si="11"/>
        <v>29</v>
      </c>
      <c r="AX40" s="13"/>
      <c r="AY40" s="13"/>
      <c r="AZ40" s="13"/>
      <c r="BA40" s="14">
        <f t="shared" si="10"/>
        <v>2.9568788501026693</v>
      </c>
    </row>
    <row r="41" spans="1:53" s="12" customFormat="1" ht="12.75">
      <c r="A41" s="36">
        <v>39</v>
      </c>
      <c r="B41" s="37" t="s">
        <v>103</v>
      </c>
      <c r="C41" s="38" t="s">
        <v>104</v>
      </c>
      <c r="D41" s="39">
        <v>39539</v>
      </c>
      <c r="E41" s="38" t="s">
        <v>487</v>
      </c>
      <c r="F41" s="18"/>
      <c r="G41" s="56" t="s">
        <v>21</v>
      </c>
      <c r="H41" s="52" t="s">
        <v>14</v>
      </c>
      <c r="I41" s="52" t="s">
        <v>14</v>
      </c>
      <c r="J41" s="52" t="s">
        <v>14</v>
      </c>
      <c r="K41" s="52" t="s">
        <v>14</v>
      </c>
      <c r="L41" s="52" t="s">
        <v>7</v>
      </c>
      <c r="M41" s="52" t="s">
        <v>7</v>
      </c>
      <c r="N41" s="53" t="s">
        <v>7</v>
      </c>
      <c r="O41" s="52" t="s">
        <v>7</v>
      </c>
      <c r="P41" s="52" t="s">
        <v>7</v>
      </c>
      <c r="Q41" s="52" t="s">
        <v>14</v>
      </c>
      <c r="R41" s="52" t="s">
        <v>14</v>
      </c>
      <c r="S41" s="52" t="s">
        <v>14</v>
      </c>
      <c r="T41" s="52" t="s">
        <v>14</v>
      </c>
      <c r="U41" s="53" t="s">
        <v>21</v>
      </c>
      <c r="V41" s="52" t="s">
        <v>14</v>
      </c>
      <c r="W41" s="52" t="s">
        <v>14</v>
      </c>
      <c r="X41" s="52" t="s">
        <v>14</v>
      </c>
      <c r="Y41" s="52" t="s">
        <v>14</v>
      </c>
      <c r="Z41" s="52" t="s">
        <v>14</v>
      </c>
      <c r="AA41" s="52" t="s">
        <v>14</v>
      </c>
      <c r="AB41" s="53" t="s">
        <v>21</v>
      </c>
      <c r="AC41" s="52" t="s">
        <v>14</v>
      </c>
      <c r="AD41" s="52" t="s">
        <v>14</v>
      </c>
      <c r="AE41" s="52" t="s">
        <v>14</v>
      </c>
      <c r="AF41" s="52" t="s">
        <v>14</v>
      </c>
      <c r="AG41" s="52" t="s">
        <v>14</v>
      </c>
      <c r="AH41" s="52" t="s">
        <v>14</v>
      </c>
      <c r="AI41" s="53" t="s">
        <v>21</v>
      </c>
      <c r="AJ41" s="52" t="s">
        <v>14</v>
      </c>
      <c r="AK41" s="62"/>
      <c r="AL41" s="57"/>
      <c r="AM41" s="61">
        <f t="shared" si="12"/>
        <v>0</v>
      </c>
      <c r="AN41" s="61">
        <f t="shared" si="13"/>
        <v>0</v>
      </c>
      <c r="AO41" s="61">
        <f t="shared" si="14"/>
        <v>5</v>
      </c>
      <c r="AP41" s="61">
        <f t="shared" si="15"/>
        <v>0</v>
      </c>
      <c r="AQ41" s="61">
        <f t="shared" si="16"/>
        <v>0</v>
      </c>
      <c r="AR41" s="61">
        <f t="shared" si="17"/>
        <v>0</v>
      </c>
      <c r="AS41" s="61">
        <f t="shared" si="18"/>
        <v>0</v>
      </c>
      <c r="AT41" s="61">
        <f t="shared" si="19"/>
        <v>21</v>
      </c>
      <c r="AU41" s="61">
        <f t="shared" si="20"/>
        <v>5</v>
      </c>
      <c r="AV41" s="61">
        <f t="shared" si="21"/>
        <v>4</v>
      </c>
      <c r="AW41" s="61">
        <f t="shared" si="11"/>
        <v>25</v>
      </c>
      <c r="AX41" s="13"/>
      <c r="AY41" s="13"/>
      <c r="AZ41" s="13"/>
      <c r="BA41" s="14">
        <f t="shared" si="10"/>
        <v>2.9568788501026693</v>
      </c>
    </row>
    <row r="42" spans="1:53" s="12" customFormat="1" ht="12.75">
      <c r="A42" s="36">
        <v>40</v>
      </c>
      <c r="B42" s="37" t="s">
        <v>105</v>
      </c>
      <c r="C42" s="38" t="s">
        <v>106</v>
      </c>
      <c r="D42" s="39">
        <v>39539</v>
      </c>
      <c r="E42" s="38" t="s">
        <v>487</v>
      </c>
      <c r="F42" s="18"/>
      <c r="G42" s="56" t="s">
        <v>21</v>
      </c>
      <c r="H42" s="52" t="s">
        <v>14</v>
      </c>
      <c r="I42" s="52" t="s">
        <v>14</v>
      </c>
      <c r="J42" s="52" t="s">
        <v>14</v>
      </c>
      <c r="K42" s="52" t="s">
        <v>14</v>
      </c>
      <c r="L42" s="52" t="s">
        <v>14</v>
      </c>
      <c r="M42" s="52" t="s">
        <v>14</v>
      </c>
      <c r="N42" s="53" t="s">
        <v>21</v>
      </c>
      <c r="O42" s="52" t="s">
        <v>14</v>
      </c>
      <c r="P42" s="52" t="s">
        <v>14</v>
      </c>
      <c r="Q42" s="52" t="s">
        <v>14</v>
      </c>
      <c r="R42" s="52" t="s">
        <v>14</v>
      </c>
      <c r="S42" s="52" t="s">
        <v>14</v>
      </c>
      <c r="T42" s="52" t="s">
        <v>14</v>
      </c>
      <c r="U42" s="53" t="s">
        <v>21</v>
      </c>
      <c r="V42" s="52" t="s">
        <v>14</v>
      </c>
      <c r="W42" s="52" t="s">
        <v>14</v>
      </c>
      <c r="X42" s="52" t="s">
        <v>14</v>
      </c>
      <c r="Y42" s="52" t="s">
        <v>14</v>
      </c>
      <c r="Z42" s="52" t="s">
        <v>14</v>
      </c>
      <c r="AA42" s="52" t="s">
        <v>7</v>
      </c>
      <c r="AB42" s="53" t="s">
        <v>7</v>
      </c>
      <c r="AC42" s="52" t="s">
        <v>7</v>
      </c>
      <c r="AD42" s="52" t="s">
        <v>7</v>
      </c>
      <c r="AE42" s="52" t="s">
        <v>7</v>
      </c>
      <c r="AF42" s="52" t="s">
        <v>7</v>
      </c>
      <c r="AG42" s="52" t="s">
        <v>7</v>
      </c>
      <c r="AH42" s="52" t="s">
        <v>7</v>
      </c>
      <c r="AI42" s="53" t="s">
        <v>7</v>
      </c>
      <c r="AJ42" s="52" t="s">
        <v>7</v>
      </c>
      <c r="AK42" s="62"/>
      <c r="AL42" s="57"/>
      <c r="AM42" s="61">
        <f t="shared" si="12"/>
        <v>0</v>
      </c>
      <c r="AN42" s="61">
        <f t="shared" si="13"/>
        <v>0</v>
      </c>
      <c r="AO42" s="61">
        <f t="shared" si="14"/>
        <v>10</v>
      </c>
      <c r="AP42" s="61">
        <f t="shared" si="15"/>
        <v>0</v>
      </c>
      <c r="AQ42" s="61">
        <f t="shared" si="16"/>
        <v>0</v>
      </c>
      <c r="AR42" s="61">
        <f t="shared" si="17"/>
        <v>0</v>
      </c>
      <c r="AS42" s="61">
        <f t="shared" si="18"/>
        <v>0</v>
      </c>
      <c r="AT42" s="61">
        <f t="shared" si="19"/>
        <v>17</v>
      </c>
      <c r="AU42" s="61">
        <f t="shared" si="20"/>
        <v>10</v>
      </c>
      <c r="AV42" s="61">
        <f t="shared" si="21"/>
        <v>3</v>
      </c>
      <c r="AW42" s="61">
        <f t="shared" si="11"/>
        <v>20</v>
      </c>
      <c r="AX42" s="13"/>
      <c r="AY42" s="13"/>
      <c r="AZ42" s="13"/>
      <c r="BA42" s="14">
        <f t="shared" si="10"/>
        <v>2.9568788501026693</v>
      </c>
    </row>
    <row r="43" spans="1:53" s="12" customFormat="1" ht="12.75">
      <c r="A43" s="36">
        <v>41</v>
      </c>
      <c r="B43" s="37" t="s">
        <v>107</v>
      </c>
      <c r="C43" s="42" t="s">
        <v>108</v>
      </c>
      <c r="D43" s="41">
        <v>39539</v>
      </c>
      <c r="E43" s="42" t="s">
        <v>487</v>
      </c>
      <c r="F43" s="4"/>
      <c r="G43" s="56" t="s">
        <v>21</v>
      </c>
      <c r="H43" s="52" t="s">
        <v>14</v>
      </c>
      <c r="I43" s="52" t="s">
        <v>14</v>
      </c>
      <c r="J43" s="52" t="s">
        <v>14</v>
      </c>
      <c r="K43" s="52" t="s">
        <v>14</v>
      </c>
      <c r="L43" s="52" t="s">
        <v>14</v>
      </c>
      <c r="M43" s="52" t="s">
        <v>14</v>
      </c>
      <c r="N43" s="53" t="s">
        <v>21</v>
      </c>
      <c r="O43" s="52" t="s">
        <v>14</v>
      </c>
      <c r="P43" s="52" t="s">
        <v>14</v>
      </c>
      <c r="Q43" s="52" t="s">
        <v>14</v>
      </c>
      <c r="R43" s="52" t="s">
        <v>14</v>
      </c>
      <c r="S43" s="52" t="s">
        <v>14</v>
      </c>
      <c r="T43" s="52" t="s">
        <v>14</v>
      </c>
      <c r="U43" s="53" t="s">
        <v>21</v>
      </c>
      <c r="V43" s="52" t="s">
        <v>14</v>
      </c>
      <c r="W43" s="52" t="s">
        <v>14</v>
      </c>
      <c r="X43" s="52" t="s">
        <v>14</v>
      </c>
      <c r="Y43" s="52" t="s">
        <v>14</v>
      </c>
      <c r="Z43" s="52" t="s">
        <v>14</v>
      </c>
      <c r="AA43" s="52" t="s">
        <v>14</v>
      </c>
      <c r="AB43" s="53" t="s">
        <v>21</v>
      </c>
      <c r="AC43" s="52" t="s">
        <v>14</v>
      </c>
      <c r="AD43" s="52" t="s">
        <v>14</v>
      </c>
      <c r="AE43" s="52" t="s">
        <v>14</v>
      </c>
      <c r="AF43" s="52" t="s">
        <v>14</v>
      </c>
      <c r="AG43" s="52" t="s">
        <v>14</v>
      </c>
      <c r="AH43" s="52" t="s">
        <v>14</v>
      </c>
      <c r="AI43" s="53" t="s">
        <v>21</v>
      </c>
      <c r="AJ43" s="52" t="s">
        <v>14</v>
      </c>
      <c r="AK43" s="62"/>
      <c r="AL43" s="57"/>
      <c r="AM43" s="61">
        <f t="shared" si="12"/>
        <v>0</v>
      </c>
      <c r="AN43" s="61">
        <f t="shared" si="13"/>
        <v>0</v>
      </c>
      <c r="AO43" s="61">
        <f t="shared" si="14"/>
        <v>0</v>
      </c>
      <c r="AP43" s="61">
        <f t="shared" si="15"/>
        <v>0</v>
      </c>
      <c r="AQ43" s="61">
        <f t="shared" si="16"/>
        <v>0</v>
      </c>
      <c r="AR43" s="61">
        <f t="shared" si="17"/>
        <v>0</v>
      </c>
      <c r="AS43" s="61">
        <f t="shared" si="18"/>
        <v>0</v>
      </c>
      <c r="AT43" s="61">
        <f t="shared" si="19"/>
        <v>25</v>
      </c>
      <c r="AU43" s="61">
        <f t="shared" si="20"/>
        <v>0</v>
      </c>
      <c r="AV43" s="61">
        <f t="shared" si="21"/>
        <v>5</v>
      </c>
      <c r="AW43" s="61">
        <f t="shared" si="11"/>
        <v>30</v>
      </c>
      <c r="AX43" s="13"/>
      <c r="AY43" s="13"/>
      <c r="AZ43" s="13"/>
      <c r="BA43" s="14">
        <f t="shared" si="10"/>
        <v>2.9568788501026693</v>
      </c>
    </row>
    <row r="44" spans="1:53" s="12" customFormat="1" ht="12.75">
      <c r="A44" s="36">
        <v>42</v>
      </c>
      <c r="B44" s="37" t="s">
        <v>109</v>
      </c>
      <c r="C44" s="42" t="s">
        <v>110</v>
      </c>
      <c r="D44" s="41">
        <v>39539</v>
      </c>
      <c r="E44" s="42" t="s">
        <v>487</v>
      </c>
      <c r="F44" s="4"/>
      <c r="G44" s="56" t="s">
        <v>21</v>
      </c>
      <c r="H44" s="52" t="s">
        <v>14</v>
      </c>
      <c r="I44" s="52" t="s">
        <v>7</v>
      </c>
      <c r="J44" s="52" t="s">
        <v>7</v>
      </c>
      <c r="K44" s="52" t="s">
        <v>7</v>
      </c>
      <c r="L44" s="52" t="s">
        <v>7</v>
      </c>
      <c r="M44" s="52" t="s">
        <v>7</v>
      </c>
      <c r="N44" s="53" t="s">
        <v>7</v>
      </c>
      <c r="O44" s="52" t="s">
        <v>7</v>
      </c>
      <c r="P44" s="52" t="s">
        <v>7</v>
      </c>
      <c r="Q44" s="52" t="s">
        <v>7</v>
      </c>
      <c r="R44" s="52" t="s">
        <v>7</v>
      </c>
      <c r="S44" s="52" t="s">
        <v>7</v>
      </c>
      <c r="T44" s="52" t="s">
        <v>7</v>
      </c>
      <c r="U44" s="53" t="s">
        <v>7</v>
      </c>
      <c r="V44" s="52" t="s">
        <v>7</v>
      </c>
      <c r="W44" s="52" t="s">
        <v>7</v>
      </c>
      <c r="X44" s="52" t="s">
        <v>7</v>
      </c>
      <c r="Y44" s="52" t="s">
        <v>7</v>
      </c>
      <c r="Z44" s="52" t="s">
        <v>7</v>
      </c>
      <c r="AA44" s="52" t="s">
        <v>7</v>
      </c>
      <c r="AB44" s="53" t="s">
        <v>7</v>
      </c>
      <c r="AC44" s="52" t="s">
        <v>7</v>
      </c>
      <c r="AD44" s="52" t="s">
        <v>7</v>
      </c>
      <c r="AE44" s="52" t="s">
        <v>7</v>
      </c>
      <c r="AF44" s="52" t="s">
        <v>7</v>
      </c>
      <c r="AG44" s="52" t="s">
        <v>7</v>
      </c>
      <c r="AH44" s="52" t="s">
        <v>7</v>
      </c>
      <c r="AI44" s="53" t="s">
        <v>7</v>
      </c>
      <c r="AJ44" s="52" t="s">
        <v>7</v>
      </c>
      <c r="AK44" s="62"/>
      <c r="AL44" s="57"/>
      <c r="AM44" s="61">
        <f t="shared" si="12"/>
        <v>0</v>
      </c>
      <c r="AN44" s="61">
        <f t="shared" si="13"/>
        <v>0</v>
      </c>
      <c r="AO44" s="61">
        <f t="shared" si="14"/>
        <v>28</v>
      </c>
      <c r="AP44" s="61">
        <f t="shared" si="15"/>
        <v>0</v>
      </c>
      <c r="AQ44" s="61">
        <f t="shared" si="16"/>
        <v>0</v>
      </c>
      <c r="AR44" s="61">
        <f t="shared" si="17"/>
        <v>0</v>
      </c>
      <c r="AS44" s="61">
        <f t="shared" si="18"/>
        <v>0</v>
      </c>
      <c r="AT44" s="61">
        <f t="shared" si="19"/>
        <v>1</v>
      </c>
      <c r="AU44" s="61">
        <f t="shared" si="20"/>
        <v>28</v>
      </c>
      <c r="AV44" s="61">
        <f t="shared" si="21"/>
        <v>1</v>
      </c>
      <c r="AW44" s="61">
        <f t="shared" si="11"/>
        <v>2</v>
      </c>
      <c r="AX44" s="13"/>
      <c r="AY44" s="13"/>
      <c r="AZ44" s="13"/>
      <c r="BA44" s="14">
        <f t="shared" si="10"/>
        <v>2.9568788501026693</v>
      </c>
    </row>
    <row r="45" spans="1:53" s="12" customFormat="1" ht="12.75">
      <c r="A45" s="36">
        <v>43</v>
      </c>
      <c r="B45" s="37" t="s">
        <v>111</v>
      </c>
      <c r="C45" s="42" t="s">
        <v>112</v>
      </c>
      <c r="D45" s="41">
        <v>39539</v>
      </c>
      <c r="E45" s="42" t="s">
        <v>487</v>
      </c>
      <c r="F45" s="4"/>
      <c r="G45" s="56" t="s">
        <v>21</v>
      </c>
      <c r="H45" s="52" t="s">
        <v>14</v>
      </c>
      <c r="I45" s="52" t="s">
        <v>14</v>
      </c>
      <c r="J45" s="52" t="s">
        <v>14</v>
      </c>
      <c r="K45" s="52" t="s">
        <v>14</v>
      </c>
      <c r="L45" s="52" t="s">
        <v>14</v>
      </c>
      <c r="M45" s="52" t="s">
        <v>14</v>
      </c>
      <c r="N45" s="53" t="s">
        <v>21</v>
      </c>
      <c r="O45" s="52" t="s">
        <v>14</v>
      </c>
      <c r="P45" s="52" t="s">
        <v>14</v>
      </c>
      <c r="Q45" s="52" t="s">
        <v>14</v>
      </c>
      <c r="R45" s="52" t="s">
        <v>14</v>
      </c>
      <c r="S45" s="52" t="s">
        <v>14</v>
      </c>
      <c r="T45" s="52" t="s">
        <v>14</v>
      </c>
      <c r="U45" s="53" t="s">
        <v>21</v>
      </c>
      <c r="V45" s="52" t="s">
        <v>7</v>
      </c>
      <c r="W45" s="52" t="s">
        <v>14</v>
      </c>
      <c r="X45" s="52" t="s">
        <v>14</v>
      </c>
      <c r="Y45" s="52" t="s">
        <v>14</v>
      </c>
      <c r="Z45" s="52" t="s">
        <v>14</v>
      </c>
      <c r="AA45" s="52" t="s">
        <v>7</v>
      </c>
      <c r="AB45" s="53" t="s">
        <v>21</v>
      </c>
      <c r="AC45" s="52" t="s">
        <v>14</v>
      </c>
      <c r="AD45" s="52" t="s">
        <v>14</v>
      </c>
      <c r="AE45" s="52" t="s">
        <v>14</v>
      </c>
      <c r="AF45" s="52" t="s">
        <v>14</v>
      </c>
      <c r="AG45" s="52" t="s">
        <v>14</v>
      </c>
      <c r="AH45" s="52" t="s">
        <v>14</v>
      </c>
      <c r="AI45" s="53" t="s">
        <v>21</v>
      </c>
      <c r="AJ45" s="52" t="s">
        <v>14</v>
      </c>
      <c r="AK45" s="62"/>
      <c r="AL45" s="57"/>
      <c r="AM45" s="61">
        <f t="shared" si="12"/>
        <v>0</v>
      </c>
      <c r="AN45" s="61">
        <f t="shared" si="13"/>
        <v>0</v>
      </c>
      <c r="AO45" s="61">
        <f t="shared" si="14"/>
        <v>2</v>
      </c>
      <c r="AP45" s="61">
        <f t="shared" si="15"/>
        <v>0</v>
      </c>
      <c r="AQ45" s="61">
        <f t="shared" si="16"/>
        <v>0</v>
      </c>
      <c r="AR45" s="61">
        <f t="shared" si="17"/>
        <v>0</v>
      </c>
      <c r="AS45" s="61">
        <f t="shared" si="18"/>
        <v>0</v>
      </c>
      <c r="AT45" s="61">
        <f t="shared" si="19"/>
        <v>23</v>
      </c>
      <c r="AU45" s="61">
        <f t="shared" si="20"/>
        <v>2</v>
      </c>
      <c r="AV45" s="61">
        <f t="shared" si="21"/>
        <v>5</v>
      </c>
      <c r="AW45" s="61">
        <f t="shared" si="11"/>
        <v>28</v>
      </c>
      <c r="AX45" s="13"/>
      <c r="AY45" s="13"/>
      <c r="AZ45" s="13"/>
      <c r="BA45" s="14">
        <f t="shared" si="10"/>
        <v>2.9568788501026693</v>
      </c>
    </row>
    <row r="46" spans="1:53" s="12" customFormat="1" ht="12.75">
      <c r="A46" s="36">
        <v>44</v>
      </c>
      <c r="B46" s="37" t="s">
        <v>113</v>
      </c>
      <c r="C46" s="42" t="s">
        <v>114</v>
      </c>
      <c r="D46" s="41">
        <v>39539</v>
      </c>
      <c r="E46" s="42" t="s">
        <v>487</v>
      </c>
      <c r="F46" s="4"/>
      <c r="G46" s="56" t="s">
        <v>21</v>
      </c>
      <c r="H46" s="52" t="s">
        <v>14</v>
      </c>
      <c r="I46" s="52" t="s">
        <v>14</v>
      </c>
      <c r="J46" s="52" t="s">
        <v>14</v>
      </c>
      <c r="K46" s="52" t="s">
        <v>14</v>
      </c>
      <c r="L46" s="52" t="s">
        <v>14</v>
      </c>
      <c r="M46" s="52" t="s">
        <v>14</v>
      </c>
      <c r="N46" s="53" t="s">
        <v>21</v>
      </c>
      <c r="O46" s="52" t="s">
        <v>14</v>
      </c>
      <c r="P46" s="52" t="s">
        <v>14</v>
      </c>
      <c r="Q46" s="52" t="s">
        <v>14</v>
      </c>
      <c r="R46" s="52" t="s">
        <v>14</v>
      </c>
      <c r="S46" s="52" t="s">
        <v>14</v>
      </c>
      <c r="T46" s="52" t="s">
        <v>14</v>
      </c>
      <c r="U46" s="53" t="s">
        <v>21</v>
      </c>
      <c r="V46" s="52" t="s">
        <v>7</v>
      </c>
      <c r="W46" s="52" t="s">
        <v>14</v>
      </c>
      <c r="X46" s="52" t="s">
        <v>14</v>
      </c>
      <c r="Y46" s="52" t="s">
        <v>14</v>
      </c>
      <c r="Z46" s="52" t="s">
        <v>14</v>
      </c>
      <c r="AA46" s="52" t="s">
        <v>14</v>
      </c>
      <c r="AB46" s="53" t="s">
        <v>21</v>
      </c>
      <c r="AC46" s="52" t="s">
        <v>14</v>
      </c>
      <c r="AD46" s="52" t="s">
        <v>14</v>
      </c>
      <c r="AE46" s="52" t="s">
        <v>14</v>
      </c>
      <c r="AF46" s="52" t="s">
        <v>14</v>
      </c>
      <c r="AG46" s="52" t="s">
        <v>14</v>
      </c>
      <c r="AH46" s="52" t="s">
        <v>14</v>
      </c>
      <c r="AI46" s="53" t="s">
        <v>21</v>
      </c>
      <c r="AJ46" s="52" t="s">
        <v>14</v>
      </c>
      <c r="AK46" s="62"/>
      <c r="AL46" s="57"/>
      <c r="AM46" s="61">
        <f t="shared" si="12"/>
        <v>0</v>
      </c>
      <c r="AN46" s="61">
        <f t="shared" si="13"/>
        <v>0</v>
      </c>
      <c r="AO46" s="61">
        <f t="shared" si="14"/>
        <v>1</v>
      </c>
      <c r="AP46" s="61">
        <f t="shared" si="15"/>
        <v>0</v>
      </c>
      <c r="AQ46" s="61">
        <f t="shared" si="16"/>
        <v>0</v>
      </c>
      <c r="AR46" s="61">
        <f t="shared" si="17"/>
        <v>0</v>
      </c>
      <c r="AS46" s="61">
        <f t="shared" si="18"/>
        <v>0</v>
      </c>
      <c r="AT46" s="61">
        <f t="shared" si="19"/>
        <v>24</v>
      </c>
      <c r="AU46" s="61">
        <f t="shared" si="20"/>
        <v>1</v>
      </c>
      <c r="AV46" s="61">
        <f t="shared" si="21"/>
        <v>5</v>
      </c>
      <c r="AW46" s="61">
        <f t="shared" si="11"/>
        <v>29</v>
      </c>
      <c r="AX46" s="13"/>
      <c r="AY46" s="13"/>
      <c r="AZ46" s="13"/>
      <c r="BA46" s="14">
        <f t="shared" si="10"/>
        <v>2.9568788501026693</v>
      </c>
    </row>
    <row r="47" spans="1:53" s="12" customFormat="1" ht="12.75">
      <c r="A47" s="36">
        <v>45</v>
      </c>
      <c r="B47" s="37" t="s">
        <v>115</v>
      </c>
      <c r="C47" s="42" t="s">
        <v>116</v>
      </c>
      <c r="D47" s="41">
        <v>39539</v>
      </c>
      <c r="E47" s="42" t="s">
        <v>487</v>
      </c>
      <c r="F47" s="4"/>
      <c r="G47" s="56" t="s">
        <v>21</v>
      </c>
      <c r="H47" s="52" t="s">
        <v>14</v>
      </c>
      <c r="I47" s="52" t="s">
        <v>14</v>
      </c>
      <c r="J47" s="52" t="s">
        <v>14</v>
      </c>
      <c r="K47" s="52" t="s">
        <v>14</v>
      </c>
      <c r="L47" s="52" t="s">
        <v>14</v>
      </c>
      <c r="M47" s="52" t="s">
        <v>14</v>
      </c>
      <c r="N47" s="53" t="s">
        <v>21</v>
      </c>
      <c r="O47" s="52" t="s">
        <v>14</v>
      </c>
      <c r="P47" s="52" t="s">
        <v>14</v>
      </c>
      <c r="Q47" s="52" t="s">
        <v>14</v>
      </c>
      <c r="R47" s="52" t="s">
        <v>14</v>
      </c>
      <c r="S47" s="52" t="s">
        <v>14</v>
      </c>
      <c r="T47" s="52" t="s">
        <v>14</v>
      </c>
      <c r="U47" s="53" t="s">
        <v>21</v>
      </c>
      <c r="V47" s="52" t="s">
        <v>14</v>
      </c>
      <c r="W47" s="52" t="s">
        <v>14</v>
      </c>
      <c r="X47" s="52" t="s">
        <v>14</v>
      </c>
      <c r="Y47" s="52" t="s">
        <v>14</v>
      </c>
      <c r="Z47" s="52" t="s">
        <v>14</v>
      </c>
      <c r="AA47" s="52" t="s">
        <v>14</v>
      </c>
      <c r="AB47" s="53" t="s">
        <v>21</v>
      </c>
      <c r="AC47" s="52" t="s">
        <v>14</v>
      </c>
      <c r="AD47" s="52" t="s">
        <v>14</v>
      </c>
      <c r="AE47" s="52" t="s">
        <v>14</v>
      </c>
      <c r="AF47" s="52" t="s">
        <v>14</v>
      </c>
      <c r="AG47" s="52" t="s">
        <v>14</v>
      </c>
      <c r="AH47" s="52" t="s">
        <v>14</v>
      </c>
      <c r="AI47" s="53" t="s">
        <v>21</v>
      </c>
      <c r="AJ47" s="52" t="s">
        <v>14</v>
      </c>
      <c r="AK47" s="62"/>
      <c r="AL47" s="57"/>
      <c r="AM47" s="61">
        <f t="shared" si="12"/>
        <v>0</v>
      </c>
      <c r="AN47" s="61">
        <f t="shared" si="13"/>
        <v>0</v>
      </c>
      <c r="AO47" s="61">
        <f t="shared" si="14"/>
        <v>0</v>
      </c>
      <c r="AP47" s="61">
        <f t="shared" si="15"/>
        <v>0</v>
      </c>
      <c r="AQ47" s="61">
        <f t="shared" si="16"/>
        <v>0</v>
      </c>
      <c r="AR47" s="61">
        <f t="shared" si="17"/>
        <v>0</v>
      </c>
      <c r="AS47" s="61">
        <f t="shared" si="18"/>
        <v>0</v>
      </c>
      <c r="AT47" s="61">
        <f t="shared" si="19"/>
        <v>25</v>
      </c>
      <c r="AU47" s="61">
        <f t="shared" si="20"/>
        <v>0</v>
      </c>
      <c r="AV47" s="61">
        <f t="shared" si="21"/>
        <v>5</v>
      </c>
      <c r="AW47" s="61">
        <f t="shared" si="11"/>
        <v>30</v>
      </c>
      <c r="AX47" s="13"/>
      <c r="AY47" s="13"/>
      <c r="AZ47" s="13"/>
      <c r="BA47" s="14">
        <f t="shared" si="10"/>
        <v>2.9568788501026693</v>
      </c>
    </row>
    <row r="48" spans="1:53" s="12" customFormat="1" ht="12.75">
      <c r="A48" s="36">
        <v>46</v>
      </c>
      <c r="B48" s="37" t="s">
        <v>117</v>
      </c>
      <c r="C48" s="38" t="s">
        <v>118</v>
      </c>
      <c r="D48" s="41">
        <v>39539</v>
      </c>
      <c r="E48" s="38" t="s">
        <v>487</v>
      </c>
      <c r="F48" s="4"/>
      <c r="G48" s="56" t="s">
        <v>21</v>
      </c>
      <c r="H48" s="52" t="s">
        <v>14</v>
      </c>
      <c r="I48" s="52" t="s">
        <v>14</v>
      </c>
      <c r="J48" s="52" t="s">
        <v>14</v>
      </c>
      <c r="K48" s="52" t="s">
        <v>14</v>
      </c>
      <c r="L48" s="52" t="s">
        <v>14</v>
      </c>
      <c r="M48" s="52" t="s">
        <v>14</v>
      </c>
      <c r="N48" s="53" t="s">
        <v>21</v>
      </c>
      <c r="O48" s="52" t="s">
        <v>14</v>
      </c>
      <c r="P48" s="52" t="s">
        <v>14</v>
      </c>
      <c r="Q48" s="52" t="s">
        <v>14</v>
      </c>
      <c r="R48" s="52" t="s">
        <v>14</v>
      </c>
      <c r="S48" s="52" t="s">
        <v>14</v>
      </c>
      <c r="T48" s="52" t="s">
        <v>14</v>
      </c>
      <c r="U48" s="53" t="s">
        <v>21</v>
      </c>
      <c r="V48" s="52" t="s">
        <v>14</v>
      </c>
      <c r="W48" s="52" t="s">
        <v>14</v>
      </c>
      <c r="X48" s="52" t="s">
        <v>14</v>
      </c>
      <c r="Y48" s="52" t="s">
        <v>7</v>
      </c>
      <c r="Z48" s="52" t="s">
        <v>14</v>
      </c>
      <c r="AA48" s="52" t="s">
        <v>14</v>
      </c>
      <c r="AB48" s="53" t="s">
        <v>21</v>
      </c>
      <c r="AC48" s="52" t="s">
        <v>14</v>
      </c>
      <c r="AD48" s="52" t="s">
        <v>14</v>
      </c>
      <c r="AE48" s="52" t="s">
        <v>14</v>
      </c>
      <c r="AF48" s="52" t="s">
        <v>14</v>
      </c>
      <c r="AG48" s="52" t="s">
        <v>14</v>
      </c>
      <c r="AH48" s="52" t="s">
        <v>14</v>
      </c>
      <c r="AI48" s="53" t="s">
        <v>21</v>
      </c>
      <c r="AJ48" s="52" t="s">
        <v>7</v>
      </c>
      <c r="AK48" s="62"/>
      <c r="AL48" s="57"/>
      <c r="AM48" s="61">
        <f t="shared" si="12"/>
        <v>0</v>
      </c>
      <c r="AN48" s="61">
        <f t="shared" si="13"/>
        <v>0</v>
      </c>
      <c r="AO48" s="61">
        <f t="shared" si="14"/>
        <v>2</v>
      </c>
      <c r="AP48" s="61">
        <f t="shared" si="15"/>
        <v>0</v>
      </c>
      <c r="AQ48" s="61">
        <f t="shared" si="16"/>
        <v>0</v>
      </c>
      <c r="AR48" s="61">
        <f t="shared" si="17"/>
        <v>0</v>
      </c>
      <c r="AS48" s="61">
        <f t="shared" si="18"/>
        <v>0</v>
      </c>
      <c r="AT48" s="61">
        <f t="shared" si="19"/>
        <v>23</v>
      </c>
      <c r="AU48" s="61">
        <f t="shared" si="20"/>
        <v>2</v>
      </c>
      <c r="AV48" s="61">
        <f t="shared" si="21"/>
        <v>5</v>
      </c>
      <c r="AW48" s="61">
        <f t="shared" si="11"/>
        <v>28</v>
      </c>
      <c r="AX48" s="13"/>
      <c r="AY48" s="13"/>
      <c r="AZ48" s="13"/>
      <c r="BA48" s="14">
        <f t="shared" si="10"/>
        <v>2.9568788501026693</v>
      </c>
    </row>
    <row r="49" spans="1:53" s="12" customFormat="1" ht="12.75">
      <c r="A49" s="36">
        <v>47</v>
      </c>
      <c r="B49" s="37" t="s">
        <v>119</v>
      </c>
      <c r="C49" s="38" t="s">
        <v>120</v>
      </c>
      <c r="D49" s="41">
        <v>39539</v>
      </c>
      <c r="E49" s="38" t="s">
        <v>487</v>
      </c>
      <c r="F49" s="4"/>
      <c r="G49" s="56" t="s">
        <v>21</v>
      </c>
      <c r="H49" s="52" t="s">
        <v>14</v>
      </c>
      <c r="I49" s="52" t="s">
        <v>14</v>
      </c>
      <c r="J49" s="52" t="s">
        <v>14</v>
      </c>
      <c r="K49" s="52" t="s">
        <v>14</v>
      </c>
      <c r="L49" s="52" t="s">
        <v>14</v>
      </c>
      <c r="M49" s="52" t="s">
        <v>14</v>
      </c>
      <c r="N49" s="53" t="s">
        <v>21</v>
      </c>
      <c r="O49" s="52" t="s">
        <v>14</v>
      </c>
      <c r="P49" s="52" t="s">
        <v>14</v>
      </c>
      <c r="Q49" s="52" t="s">
        <v>14</v>
      </c>
      <c r="R49" s="52" t="s">
        <v>14</v>
      </c>
      <c r="S49" s="52" t="s">
        <v>14</v>
      </c>
      <c r="T49" s="52" t="s">
        <v>14</v>
      </c>
      <c r="U49" s="53" t="s">
        <v>21</v>
      </c>
      <c r="V49" s="52" t="s">
        <v>14</v>
      </c>
      <c r="W49" s="52" t="s">
        <v>14</v>
      </c>
      <c r="X49" s="52" t="s">
        <v>14</v>
      </c>
      <c r="Y49" s="52" t="s">
        <v>14</v>
      </c>
      <c r="Z49" s="52" t="s">
        <v>14</v>
      </c>
      <c r="AA49" s="52" t="s">
        <v>14</v>
      </c>
      <c r="AB49" s="53" t="s">
        <v>21</v>
      </c>
      <c r="AC49" s="52" t="s">
        <v>14</v>
      </c>
      <c r="AD49" s="52" t="s">
        <v>14</v>
      </c>
      <c r="AE49" s="52" t="s">
        <v>14</v>
      </c>
      <c r="AF49" s="52" t="s">
        <v>14</v>
      </c>
      <c r="AG49" s="52" t="s">
        <v>14</v>
      </c>
      <c r="AH49" s="52" t="s">
        <v>14</v>
      </c>
      <c r="AI49" s="53" t="s">
        <v>21</v>
      </c>
      <c r="AJ49" s="52" t="s">
        <v>14</v>
      </c>
      <c r="AK49" s="62"/>
      <c r="AL49" s="57"/>
      <c r="AM49" s="61">
        <f t="shared" si="12"/>
        <v>0</v>
      </c>
      <c r="AN49" s="61">
        <f t="shared" si="13"/>
        <v>0</v>
      </c>
      <c r="AO49" s="61">
        <f t="shared" si="14"/>
        <v>0</v>
      </c>
      <c r="AP49" s="61">
        <f t="shared" si="15"/>
        <v>0</v>
      </c>
      <c r="AQ49" s="61">
        <f t="shared" si="16"/>
        <v>0</v>
      </c>
      <c r="AR49" s="61">
        <f t="shared" si="17"/>
        <v>0</v>
      </c>
      <c r="AS49" s="61">
        <f t="shared" si="18"/>
        <v>0</v>
      </c>
      <c r="AT49" s="61">
        <f t="shared" si="19"/>
        <v>25</v>
      </c>
      <c r="AU49" s="61">
        <f t="shared" si="20"/>
        <v>0</v>
      </c>
      <c r="AV49" s="61">
        <f t="shared" si="21"/>
        <v>5</v>
      </c>
      <c r="AW49" s="61">
        <f t="shared" si="11"/>
        <v>30</v>
      </c>
      <c r="AX49" s="13"/>
      <c r="AY49" s="13"/>
      <c r="AZ49" s="13"/>
      <c r="BA49" s="14">
        <f t="shared" si="10"/>
        <v>2.9568788501026693</v>
      </c>
    </row>
    <row r="50" spans="1:53" s="12" customFormat="1" ht="12.75">
      <c r="A50" s="36">
        <v>48</v>
      </c>
      <c r="B50" s="37" t="s">
        <v>121</v>
      </c>
      <c r="C50" s="38" t="s">
        <v>122</v>
      </c>
      <c r="D50" s="41">
        <v>39539</v>
      </c>
      <c r="E50" s="38" t="s">
        <v>487</v>
      </c>
      <c r="F50" s="4"/>
      <c r="G50" s="56" t="s">
        <v>21</v>
      </c>
      <c r="H50" s="52" t="s">
        <v>14</v>
      </c>
      <c r="I50" s="52" t="s">
        <v>14</v>
      </c>
      <c r="J50" s="52" t="s">
        <v>14</v>
      </c>
      <c r="K50" s="52" t="s">
        <v>14</v>
      </c>
      <c r="L50" s="52" t="s">
        <v>14</v>
      </c>
      <c r="M50" s="52" t="s">
        <v>7</v>
      </c>
      <c r="N50" s="53" t="s">
        <v>7</v>
      </c>
      <c r="O50" s="52" t="s">
        <v>7</v>
      </c>
      <c r="P50" s="52" t="s">
        <v>7</v>
      </c>
      <c r="Q50" s="52" t="s">
        <v>14</v>
      </c>
      <c r="R50" s="52" t="s">
        <v>14</v>
      </c>
      <c r="S50" s="52" t="s">
        <v>7</v>
      </c>
      <c r="T50" s="52" t="s">
        <v>7</v>
      </c>
      <c r="U50" s="53" t="s">
        <v>7</v>
      </c>
      <c r="V50" s="52" t="s">
        <v>7</v>
      </c>
      <c r="W50" s="52" t="s">
        <v>14</v>
      </c>
      <c r="X50" s="52" t="s">
        <v>14</v>
      </c>
      <c r="Y50" s="52" t="s">
        <v>14</v>
      </c>
      <c r="Z50" s="52" t="s">
        <v>14</v>
      </c>
      <c r="AA50" s="52" t="s">
        <v>7</v>
      </c>
      <c r="AB50" s="53" t="s">
        <v>21</v>
      </c>
      <c r="AC50" s="52" t="s">
        <v>14</v>
      </c>
      <c r="AD50" s="52" t="s">
        <v>14</v>
      </c>
      <c r="AE50" s="52" t="s">
        <v>14</v>
      </c>
      <c r="AF50" s="52" t="s">
        <v>14</v>
      </c>
      <c r="AG50" s="52" t="s">
        <v>14</v>
      </c>
      <c r="AH50" s="52" t="s">
        <v>14</v>
      </c>
      <c r="AI50" s="53" t="s">
        <v>21</v>
      </c>
      <c r="AJ50" s="52" t="s">
        <v>14</v>
      </c>
      <c r="AK50" s="62"/>
      <c r="AL50" s="57"/>
      <c r="AM50" s="61">
        <f t="shared" si="12"/>
        <v>0</v>
      </c>
      <c r="AN50" s="61">
        <f t="shared" si="13"/>
        <v>0</v>
      </c>
      <c r="AO50" s="61">
        <f t="shared" si="14"/>
        <v>9</v>
      </c>
      <c r="AP50" s="61">
        <f t="shared" si="15"/>
        <v>0</v>
      </c>
      <c r="AQ50" s="61">
        <f t="shared" si="16"/>
        <v>0</v>
      </c>
      <c r="AR50" s="61">
        <f t="shared" si="17"/>
        <v>0</v>
      </c>
      <c r="AS50" s="61">
        <f t="shared" si="18"/>
        <v>0</v>
      </c>
      <c r="AT50" s="61">
        <f t="shared" si="19"/>
        <v>18</v>
      </c>
      <c r="AU50" s="61">
        <f t="shared" si="20"/>
        <v>9</v>
      </c>
      <c r="AV50" s="61">
        <f t="shared" si="21"/>
        <v>3</v>
      </c>
      <c r="AW50" s="61">
        <f t="shared" si="11"/>
        <v>21</v>
      </c>
      <c r="AX50" s="13"/>
      <c r="AY50" s="13"/>
      <c r="AZ50" s="13"/>
      <c r="BA50" s="14">
        <f t="shared" si="10"/>
        <v>2.9568788501026693</v>
      </c>
    </row>
    <row r="51" spans="1:53" s="12" customFormat="1" ht="12.75">
      <c r="A51" s="36">
        <v>49</v>
      </c>
      <c r="B51" s="37" t="s">
        <v>123</v>
      </c>
      <c r="C51" s="38" t="s">
        <v>124</v>
      </c>
      <c r="D51" s="41">
        <v>39539</v>
      </c>
      <c r="E51" s="38" t="s">
        <v>487</v>
      </c>
      <c r="F51" s="4"/>
      <c r="G51" s="56" t="s">
        <v>21</v>
      </c>
      <c r="H51" s="52" t="s">
        <v>14</v>
      </c>
      <c r="I51" s="52" t="s">
        <v>14</v>
      </c>
      <c r="J51" s="52" t="s">
        <v>14</v>
      </c>
      <c r="K51" s="52" t="s">
        <v>14</v>
      </c>
      <c r="L51" s="52" t="s">
        <v>7</v>
      </c>
      <c r="M51" s="52" t="s">
        <v>7</v>
      </c>
      <c r="N51" s="53" t="s">
        <v>21</v>
      </c>
      <c r="O51" s="52" t="s">
        <v>14</v>
      </c>
      <c r="P51" s="52" t="s">
        <v>14</v>
      </c>
      <c r="Q51" s="52" t="s">
        <v>14</v>
      </c>
      <c r="R51" s="52" t="s">
        <v>14</v>
      </c>
      <c r="S51" s="52" t="s">
        <v>14</v>
      </c>
      <c r="T51" s="52" t="s">
        <v>14</v>
      </c>
      <c r="U51" s="53" t="s">
        <v>21</v>
      </c>
      <c r="V51" s="52" t="s">
        <v>14</v>
      </c>
      <c r="W51" s="52" t="s">
        <v>14</v>
      </c>
      <c r="X51" s="52" t="s">
        <v>14</v>
      </c>
      <c r="Y51" s="52" t="s">
        <v>14</v>
      </c>
      <c r="Z51" s="52" t="s">
        <v>14</v>
      </c>
      <c r="AA51" s="52" t="s">
        <v>14</v>
      </c>
      <c r="AB51" s="53" t="s">
        <v>21</v>
      </c>
      <c r="AC51" s="52" t="s">
        <v>14</v>
      </c>
      <c r="AD51" s="52" t="s">
        <v>14</v>
      </c>
      <c r="AE51" s="52" t="s">
        <v>14</v>
      </c>
      <c r="AF51" s="52" t="s">
        <v>14</v>
      </c>
      <c r="AG51" s="52" t="s">
        <v>14</v>
      </c>
      <c r="AH51" s="52" t="s">
        <v>14</v>
      </c>
      <c r="AI51" s="53" t="s">
        <v>21</v>
      </c>
      <c r="AJ51" s="52" t="s">
        <v>14</v>
      </c>
      <c r="AK51" s="62"/>
      <c r="AL51" s="57"/>
      <c r="AM51" s="61">
        <f t="shared" si="12"/>
        <v>0</v>
      </c>
      <c r="AN51" s="61">
        <f t="shared" si="13"/>
        <v>0</v>
      </c>
      <c r="AO51" s="61">
        <f t="shared" si="14"/>
        <v>2</v>
      </c>
      <c r="AP51" s="61">
        <f t="shared" si="15"/>
        <v>0</v>
      </c>
      <c r="AQ51" s="61">
        <f t="shared" si="16"/>
        <v>0</v>
      </c>
      <c r="AR51" s="61">
        <f t="shared" si="17"/>
        <v>0</v>
      </c>
      <c r="AS51" s="61">
        <f t="shared" si="18"/>
        <v>0</v>
      </c>
      <c r="AT51" s="61">
        <f t="shared" si="19"/>
        <v>23</v>
      </c>
      <c r="AU51" s="61">
        <f t="shared" si="20"/>
        <v>2</v>
      </c>
      <c r="AV51" s="61">
        <f t="shared" si="21"/>
        <v>5</v>
      </c>
      <c r="AW51" s="61">
        <f t="shared" si="11"/>
        <v>28</v>
      </c>
      <c r="AX51" s="13"/>
      <c r="AY51" s="13"/>
      <c r="AZ51" s="13"/>
      <c r="BA51" s="14">
        <f t="shared" si="10"/>
        <v>2.9568788501026693</v>
      </c>
    </row>
    <row r="52" spans="1:53" s="12" customFormat="1" ht="12.75">
      <c r="A52" s="36">
        <v>50</v>
      </c>
      <c r="B52" s="37" t="s">
        <v>125</v>
      </c>
      <c r="C52" s="38" t="s">
        <v>126</v>
      </c>
      <c r="D52" s="41">
        <v>39539</v>
      </c>
      <c r="E52" s="38" t="s">
        <v>487</v>
      </c>
      <c r="F52" s="4"/>
      <c r="G52" s="56" t="s">
        <v>21</v>
      </c>
      <c r="H52" s="52" t="s">
        <v>14</v>
      </c>
      <c r="I52" s="52" t="s">
        <v>14</v>
      </c>
      <c r="J52" s="52" t="s">
        <v>14</v>
      </c>
      <c r="K52" s="52" t="s">
        <v>14</v>
      </c>
      <c r="L52" s="52" t="s">
        <v>14</v>
      </c>
      <c r="M52" s="52" t="s">
        <v>14</v>
      </c>
      <c r="N52" s="53" t="s">
        <v>21</v>
      </c>
      <c r="O52" s="52" t="s">
        <v>14</v>
      </c>
      <c r="P52" s="52" t="s">
        <v>14</v>
      </c>
      <c r="Q52" s="52" t="s">
        <v>14</v>
      </c>
      <c r="R52" s="52" t="s">
        <v>14</v>
      </c>
      <c r="S52" s="52" t="s">
        <v>14</v>
      </c>
      <c r="T52" s="52" t="s">
        <v>14</v>
      </c>
      <c r="U52" s="53" t="s">
        <v>21</v>
      </c>
      <c r="V52" s="52" t="s">
        <v>14</v>
      </c>
      <c r="W52" s="52" t="s">
        <v>14</v>
      </c>
      <c r="X52" s="52" t="s">
        <v>14</v>
      </c>
      <c r="Y52" s="52" t="s">
        <v>14</v>
      </c>
      <c r="Z52" s="52" t="s">
        <v>14</v>
      </c>
      <c r="AA52" s="52" t="s">
        <v>14</v>
      </c>
      <c r="AB52" s="53" t="s">
        <v>21</v>
      </c>
      <c r="AC52" s="52" t="s">
        <v>14</v>
      </c>
      <c r="AD52" s="52" t="s">
        <v>14</v>
      </c>
      <c r="AE52" s="52" t="s">
        <v>14</v>
      </c>
      <c r="AF52" s="52" t="s">
        <v>14</v>
      </c>
      <c r="AG52" s="52" t="s">
        <v>14</v>
      </c>
      <c r="AH52" s="52" t="s">
        <v>14</v>
      </c>
      <c r="AI52" s="53" t="s">
        <v>21</v>
      </c>
      <c r="AJ52" s="52" t="s">
        <v>14</v>
      </c>
      <c r="AK52" s="62"/>
      <c r="AL52" s="57"/>
      <c r="AM52" s="61">
        <f t="shared" si="12"/>
        <v>0</v>
      </c>
      <c r="AN52" s="61">
        <f t="shared" si="13"/>
        <v>0</v>
      </c>
      <c r="AO52" s="61">
        <f t="shared" si="14"/>
        <v>0</v>
      </c>
      <c r="AP52" s="61">
        <f t="shared" si="15"/>
        <v>0</v>
      </c>
      <c r="AQ52" s="61">
        <f t="shared" si="16"/>
        <v>0</v>
      </c>
      <c r="AR52" s="61">
        <f t="shared" si="17"/>
        <v>0</v>
      </c>
      <c r="AS52" s="61">
        <f t="shared" si="18"/>
        <v>0</v>
      </c>
      <c r="AT52" s="61">
        <f t="shared" si="19"/>
        <v>25</v>
      </c>
      <c r="AU52" s="61">
        <f t="shared" si="20"/>
        <v>0</v>
      </c>
      <c r="AV52" s="61">
        <f t="shared" si="21"/>
        <v>5</v>
      </c>
      <c r="AW52" s="61">
        <f t="shared" si="11"/>
        <v>30</v>
      </c>
      <c r="AX52" s="13"/>
      <c r="AY52" s="13"/>
      <c r="AZ52" s="13"/>
      <c r="BA52" s="14">
        <f t="shared" si="10"/>
        <v>2.9568788501026693</v>
      </c>
    </row>
    <row r="53" spans="1:53" s="12" customFormat="1" ht="12.75">
      <c r="A53" s="36">
        <v>51</v>
      </c>
      <c r="B53" s="37" t="s">
        <v>127</v>
      </c>
      <c r="C53" s="45" t="s">
        <v>128</v>
      </c>
      <c r="D53" s="46">
        <v>39539</v>
      </c>
      <c r="E53" s="38" t="s">
        <v>487</v>
      </c>
      <c r="F53" s="4"/>
      <c r="G53" s="56" t="s">
        <v>21</v>
      </c>
      <c r="H53" s="52" t="s">
        <v>14</v>
      </c>
      <c r="I53" s="52" t="s">
        <v>14</v>
      </c>
      <c r="J53" s="52" t="s">
        <v>14</v>
      </c>
      <c r="K53" s="52" t="s">
        <v>14</v>
      </c>
      <c r="L53" s="52" t="s">
        <v>14</v>
      </c>
      <c r="M53" s="52" t="s">
        <v>14</v>
      </c>
      <c r="N53" s="53" t="s">
        <v>21</v>
      </c>
      <c r="O53" s="52" t="s">
        <v>14</v>
      </c>
      <c r="P53" s="52" t="s">
        <v>14</v>
      </c>
      <c r="Q53" s="52" t="s">
        <v>14</v>
      </c>
      <c r="R53" s="52" t="s">
        <v>14</v>
      </c>
      <c r="S53" s="52" t="s">
        <v>14</v>
      </c>
      <c r="T53" s="52" t="s">
        <v>14</v>
      </c>
      <c r="U53" s="53" t="s">
        <v>21</v>
      </c>
      <c r="V53" s="52" t="s">
        <v>14</v>
      </c>
      <c r="W53" s="52" t="s">
        <v>14</v>
      </c>
      <c r="X53" s="52" t="s">
        <v>14</v>
      </c>
      <c r="Y53" s="52" t="s">
        <v>14</v>
      </c>
      <c r="Z53" s="52" t="s">
        <v>14</v>
      </c>
      <c r="AA53" s="52" t="s">
        <v>14</v>
      </c>
      <c r="AB53" s="53" t="s">
        <v>21</v>
      </c>
      <c r="AC53" s="52" t="s">
        <v>14</v>
      </c>
      <c r="AD53" s="52" t="s">
        <v>14</v>
      </c>
      <c r="AE53" s="52" t="s">
        <v>14</v>
      </c>
      <c r="AF53" s="52" t="s">
        <v>14</v>
      </c>
      <c r="AG53" s="52" t="s">
        <v>14</v>
      </c>
      <c r="AH53" s="52" t="s">
        <v>14</v>
      </c>
      <c r="AI53" s="53" t="s">
        <v>21</v>
      </c>
      <c r="AJ53" s="52" t="s">
        <v>14</v>
      </c>
      <c r="AK53" s="62"/>
      <c r="AL53" s="57"/>
      <c r="AM53" s="61">
        <f t="shared" si="12"/>
        <v>0</v>
      </c>
      <c r="AN53" s="61">
        <f t="shared" si="13"/>
        <v>0</v>
      </c>
      <c r="AO53" s="61">
        <f t="shared" si="14"/>
        <v>0</v>
      </c>
      <c r="AP53" s="61">
        <f t="shared" si="15"/>
        <v>0</v>
      </c>
      <c r="AQ53" s="61">
        <f t="shared" si="16"/>
        <v>0</v>
      </c>
      <c r="AR53" s="61">
        <f t="shared" si="17"/>
        <v>0</v>
      </c>
      <c r="AS53" s="61">
        <f t="shared" si="18"/>
        <v>0</v>
      </c>
      <c r="AT53" s="61">
        <f t="shared" si="19"/>
        <v>25</v>
      </c>
      <c r="AU53" s="61">
        <f t="shared" si="20"/>
        <v>0</v>
      </c>
      <c r="AV53" s="61">
        <f t="shared" si="21"/>
        <v>5</v>
      </c>
      <c r="AW53" s="61">
        <f t="shared" si="11"/>
        <v>30</v>
      </c>
      <c r="AX53" s="13"/>
      <c r="AY53" s="13"/>
      <c r="AZ53" s="13"/>
      <c r="BA53" s="14">
        <f t="shared" si="10"/>
        <v>2.9568788501026693</v>
      </c>
    </row>
    <row r="54" spans="1:53" s="12" customFormat="1" ht="12.75">
      <c r="A54" s="36">
        <v>53</v>
      </c>
      <c r="B54" s="37" t="s">
        <v>129</v>
      </c>
      <c r="C54" s="38" t="s">
        <v>130</v>
      </c>
      <c r="D54" s="39">
        <v>39539</v>
      </c>
      <c r="E54" s="38" t="s">
        <v>487</v>
      </c>
      <c r="F54" s="18"/>
      <c r="G54" s="56" t="s">
        <v>21</v>
      </c>
      <c r="H54" s="52" t="s">
        <v>14</v>
      </c>
      <c r="I54" s="52" t="s">
        <v>14</v>
      </c>
      <c r="J54" s="52" t="s">
        <v>14</v>
      </c>
      <c r="K54" s="52" t="s">
        <v>14</v>
      </c>
      <c r="L54" s="52" t="s">
        <v>14</v>
      </c>
      <c r="M54" s="52" t="s">
        <v>14</v>
      </c>
      <c r="N54" s="53" t="s">
        <v>21</v>
      </c>
      <c r="O54" s="52" t="s">
        <v>14</v>
      </c>
      <c r="P54" s="52" t="s">
        <v>14</v>
      </c>
      <c r="Q54" s="52" t="s">
        <v>14</v>
      </c>
      <c r="R54" s="52" t="s">
        <v>14</v>
      </c>
      <c r="S54" s="52" t="s">
        <v>14</v>
      </c>
      <c r="T54" s="52" t="s">
        <v>14</v>
      </c>
      <c r="U54" s="53" t="s">
        <v>21</v>
      </c>
      <c r="V54" s="52" t="s">
        <v>14</v>
      </c>
      <c r="W54" s="52" t="s">
        <v>14</v>
      </c>
      <c r="X54" s="52" t="s">
        <v>14</v>
      </c>
      <c r="Y54" s="52" t="s">
        <v>14</v>
      </c>
      <c r="Z54" s="52" t="s">
        <v>14</v>
      </c>
      <c r="AA54" s="52" t="s">
        <v>14</v>
      </c>
      <c r="AB54" s="53" t="s">
        <v>21</v>
      </c>
      <c r="AC54" s="52" t="s">
        <v>14</v>
      </c>
      <c r="AD54" s="52" t="s">
        <v>14</v>
      </c>
      <c r="AE54" s="52" t="s">
        <v>14</v>
      </c>
      <c r="AF54" s="52" t="s">
        <v>14</v>
      </c>
      <c r="AG54" s="52" t="s">
        <v>14</v>
      </c>
      <c r="AH54" s="52" t="s">
        <v>14</v>
      </c>
      <c r="AI54" s="53" t="s">
        <v>21</v>
      </c>
      <c r="AJ54" s="52" t="s">
        <v>14</v>
      </c>
      <c r="AK54" s="62"/>
      <c r="AL54" s="57"/>
      <c r="AM54" s="61">
        <f t="shared" si="12"/>
        <v>0</v>
      </c>
      <c r="AN54" s="61">
        <f t="shared" si="13"/>
        <v>0</v>
      </c>
      <c r="AO54" s="61">
        <f t="shared" si="14"/>
        <v>0</v>
      </c>
      <c r="AP54" s="61">
        <f t="shared" si="15"/>
        <v>0</v>
      </c>
      <c r="AQ54" s="61">
        <f t="shared" si="16"/>
        <v>0</v>
      </c>
      <c r="AR54" s="61">
        <f t="shared" si="17"/>
        <v>0</v>
      </c>
      <c r="AS54" s="61">
        <f t="shared" si="18"/>
        <v>0</v>
      </c>
      <c r="AT54" s="61">
        <f t="shared" si="19"/>
        <v>25</v>
      </c>
      <c r="AU54" s="61">
        <f t="shared" si="20"/>
        <v>0</v>
      </c>
      <c r="AV54" s="61">
        <f t="shared" si="21"/>
        <v>5</v>
      </c>
      <c r="AW54" s="61">
        <f t="shared" si="11"/>
        <v>30</v>
      </c>
      <c r="AX54" s="13"/>
      <c r="AY54" s="13"/>
      <c r="AZ54" s="13"/>
      <c r="BA54" s="14">
        <f t="shared" si="10"/>
        <v>2.9568788501026693</v>
      </c>
    </row>
    <row r="55" spans="1:53" s="12" customFormat="1" ht="12.75">
      <c r="A55" s="36">
        <v>54</v>
      </c>
      <c r="B55" s="37" t="s">
        <v>131</v>
      </c>
      <c r="C55" s="38" t="s">
        <v>132</v>
      </c>
      <c r="D55" s="39">
        <v>39539</v>
      </c>
      <c r="E55" s="38" t="s">
        <v>487</v>
      </c>
      <c r="F55" s="18"/>
      <c r="G55" s="56" t="s">
        <v>21</v>
      </c>
      <c r="H55" s="52" t="s">
        <v>14</v>
      </c>
      <c r="I55" s="52" t="s">
        <v>14</v>
      </c>
      <c r="J55" s="52" t="s">
        <v>14</v>
      </c>
      <c r="K55" s="52" t="s">
        <v>14</v>
      </c>
      <c r="L55" s="52" t="s">
        <v>14</v>
      </c>
      <c r="M55" s="52" t="s">
        <v>14</v>
      </c>
      <c r="N55" s="53" t="s">
        <v>21</v>
      </c>
      <c r="O55" s="52" t="s">
        <v>14</v>
      </c>
      <c r="P55" s="52" t="s">
        <v>14</v>
      </c>
      <c r="Q55" s="52" t="s">
        <v>14</v>
      </c>
      <c r="R55" s="52" t="s">
        <v>14</v>
      </c>
      <c r="S55" s="52" t="s">
        <v>14</v>
      </c>
      <c r="T55" s="52" t="s">
        <v>14</v>
      </c>
      <c r="U55" s="53" t="s">
        <v>21</v>
      </c>
      <c r="V55" s="52" t="s">
        <v>14</v>
      </c>
      <c r="W55" s="52" t="s">
        <v>14</v>
      </c>
      <c r="X55" s="52" t="s">
        <v>14</v>
      </c>
      <c r="Y55" s="52" t="s">
        <v>14</v>
      </c>
      <c r="Z55" s="52" t="s">
        <v>14</v>
      </c>
      <c r="AA55" s="52" t="s">
        <v>14</v>
      </c>
      <c r="AB55" s="53" t="s">
        <v>21</v>
      </c>
      <c r="AC55" s="52" t="s">
        <v>14</v>
      </c>
      <c r="AD55" s="52" t="s">
        <v>14</v>
      </c>
      <c r="AE55" s="52" t="s">
        <v>14</v>
      </c>
      <c r="AF55" s="52" t="s">
        <v>14</v>
      </c>
      <c r="AG55" s="52" t="s">
        <v>14</v>
      </c>
      <c r="AH55" s="52" t="s">
        <v>14</v>
      </c>
      <c r="AI55" s="53" t="s">
        <v>21</v>
      </c>
      <c r="AJ55" s="52" t="s">
        <v>14</v>
      </c>
      <c r="AK55" s="62"/>
      <c r="AL55" s="57"/>
      <c r="AM55" s="61">
        <f t="shared" si="12"/>
        <v>0</v>
      </c>
      <c r="AN55" s="61">
        <f t="shared" si="13"/>
        <v>0</v>
      </c>
      <c r="AO55" s="61">
        <f t="shared" si="14"/>
        <v>0</v>
      </c>
      <c r="AP55" s="61">
        <f t="shared" si="15"/>
        <v>0</v>
      </c>
      <c r="AQ55" s="61">
        <f t="shared" si="16"/>
        <v>0</v>
      </c>
      <c r="AR55" s="61">
        <f t="shared" si="17"/>
        <v>0</v>
      </c>
      <c r="AS55" s="61">
        <f t="shared" si="18"/>
        <v>0</v>
      </c>
      <c r="AT55" s="61">
        <f t="shared" si="19"/>
        <v>25</v>
      </c>
      <c r="AU55" s="61">
        <f t="shared" si="20"/>
        <v>0</v>
      </c>
      <c r="AV55" s="61">
        <f t="shared" si="21"/>
        <v>5</v>
      </c>
      <c r="AW55" s="61">
        <f t="shared" si="11"/>
        <v>30</v>
      </c>
      <c r="AX55" s="13"/>
      <c r="AY55" s="13"/>
      <c r="AZ55" s="13"/>
      <c r="BA55" s="14">
        <f t="shared" si="10"/>
        <v>2.9568788501026693</v>
      </c>
    </row>
    <row r="56" spans="1:53" s="12" customFormat="1" ht="12.75">
      <c r="A56" s="36">
        <v>55</v>
      </c>
      <c r="B56" s="36" t="s">
        <v>133</v>
      </c>
      <c r="C56" s="51" t="s">
        <v>134</v>
      </c>
      <c r="D56" s="46">
        <v>39539</v>
      </c>
      <c r="E56" s="51" t="s">
        <v>487</v>
      </c>
      <c r="F56" s="4"/>
      <c r="G56" s="56" t="s">
        <v>21</v>
      </c>
      <c r="H56" s="52" t="s">
        <v>14</v>
      </c>
      <c r="I56" s="52" t="s">
        <v>14</v>
      </c>
      <c r="J56" s="52" t="s">
        <v>14</v>
      </c>
      <c r="K56" s="52" t="s">
        <v>14</v>
      </c>
      <c r="L56" s="52" t="s">
        <v>14</v>
      </c>
      <c r="M56" s="52" t="s">
        <v>14</v>
      </c>
      <c r="N56" s="53" t="s">
        <v>21</v>
      </c>
      <c r="O56" s="52" t="s">
        <v>14</v>
      </c>
      <c r="P56" s="52" t="s">
        <v>14</v>
      </c>
      <c r="Q56" s="52" t="s">
        <v>14</v>
      </c>
      <c r="R56" s="52" t="s">
        <v>14</v>
      </c>
      <c r="S56" s="52" t="s">
        <v>14</v>
      </c>
      <c r="T56" s="52" t="s">
        <v>14</v>
      </c>
      <c r="U56" s="53" t="s">
        <v>21</v>
      </c>
      <c r="V56" s="52" t="s">
        <v>14</v>
      </c>
      <c r="W56" s="52" t="s">
        <v>14</v>
      </c>
      <c r="X56" s="52" t="s">
        <v>14</v>
      </c>
      <c r="Y56" s="52" t="s">
        <v>14</v>
      </c>
      <c r="Z56" s="52" t="s">
        <v>14</v>
      </c>
      <c r="AA56" s="52" t="s">
        <v>7</v>
      </c>
      <c r="AB56" s="53" t="s">
        <v>21</v>
      </c>
      <c r="AC56" s="52" t="s">
        <v>14</v>
      </c>
      <c r="AD56" s="52" t="s">
        <v>14</v>
      </c>
      <c r="AE56" s="52" t="s">
        <v>14</v>
      </c>
      <c r="AF56" s="52" t="s">
        <v>14</v>
      </c>
      <c r="AG56" s="52" t="s">
        <v>14</v>
      </c>
      <c r="AH56" s="52" t="s">
        <v>14</v>
      </c>
      <c r="AI56" s="53" t="s">
        <v>21</v>
      </c>
      <c r="AJ56" s="52" t="s">
        <v>14</v>
      </c>
      <c r="AK56" s="62"/>
      <c r="AL56" s="57"/>
      <c r="AM56" s="61">
        <f t="shared" si="12"/>
        <v>0</v>
      </c>
      <c r="AN56" s="61">
        <f t="shared" si="13"/>
        <v>0</v>
      </c>
      <c r="AO56" s="61">
        <f t="shared" si="14"/>
        <v>1</v>
      </c>
      <c r="AP56" s="61">
        <f t="shared" si="15"/>
        <v>0</v>
      </c>
      <c r="AQ56" s="61">
        <f t="shared" si="16"/>
        <v>0</v>
      </c>
      <c r="AR56" s="61">
        <f t="shared" si="17"/>
        <v>0</v>
      </c>
      <c r="AS56" s="61">
        <f t="shared" si="18"/>
        <v>0</v>
      </c>
      <c r="AT56" s="61">
        <f t="shared" si="19"/>
        <v>24</v>
      </c>
      <c r="AU56" s="61">
        <f t="shared" si="20"/>
        <v>1</v>
      </c>
      <c r="AV56" s="61">
        <f t="shared" si="21"/>
        <v>5</v>
      </c>
      <c r="AW56" s="61">
        <f t="shared" si="11"/>
        <v>29</v>
      </c>
      <c r="AX56" s="13"/>
      <c r="AY56" s="13"/>
      <c r="AZ56" s="13"/>
      <c r="BA56" s="14">
        <f t="shared" si="10"/>
        <v>2.9568788501026693</v>
      </c>
    </row>
    <row r="57" spans="1:53" s="12" customFormat="1" ht="12.75">
      <c r="A57" s="36">
        <v>56</v>
      </c>
      <c r="B57" s="37" t="s">
        <v>135</v>
      </c>
      <c r="C57" s="38" t="s">
        <v>136</v>
      </c>
      <c r="D57" s="41">
        <v>39539</v>
      </c>
      <c r="E57" s="38" t="s">
        <v>487</v>
      </c>
      <c r="F57" s="18"/>
      <c r="G57" s="56" t="s">
        <v>21</v>
      </c>
      <c r="H57" s="52" t="s">
        <v>14</v>
      </c>
      <c r="I57" s="52" t="s">
        <v>14</v>
      </c>
      <c r="J57" s="52" t="s">
        <v>14</v>
      </c>
      <c r="K57" s="52" t="s">
        <v>14</v>
      </c>
      <c r="L57" s="52" t="s">
        <v>14</v>
      </c>
      <c r="M57" s="52" t="s">
        <v>14</v>
      </c>
      <c r="N57" s="53" t="s">
        <v>21</v>
      </c>
      <c r="O57" s="52" t="s">
        <v>14</v>
      </c>
      <c r="P57" s="52" t="s">
        <v>14</v>
      </c>
      <c r="Q57" s="52" t="s">
        <v>14</v>
      </c>
      <c r="R57" s="52" t="s">
        <v>14</v>
      </c>
      <c r="S57" s="52" t="s">
        <v>14</v>
      </c>
      <c r="T57" s="52" t="s">
        <v>14</v>
      </c>
      <c r="U57" s="53" t="s">
        <v>21</v>
      </c>
      <c r="V57" s="52" t="s">
        <v>14</v>
      </c>
      <c r="W57" s="52" t="s">
        <v>14</v>
      </c>
      <c r="X57" s="52" t="s">
        <v>14</v>
      </c>
      <c r="Y57" s="52" t="s">
        <v>14</v>
      </c>
      <c r="Z57" s="52" t="s">
        <v>14</v>
      </c>
      <c r="AA57" s="52" t="s">
        <v>14</v>
      </c>
      <c r="AB57" s="53" t="s">
        <v>21</v>
      </c>
      <c r="AC57" s="52" t="s">
        <v>14</v>
      </c>
      <c r="AD57" s="52" t="s">
        <v>14</v>
      </c>
      <c r="AE57" s="52" t="s">
        <v>14</v>
      </c>
      <c r="AF57" s="52" t="s">
        <v>14</v>
      </c>
      <c r="AG57" s="52" t="s">
        <v>14</v>
      </c>
      <c r="AH57" s="52" t="s">
        <v>14</v>
      </c>
      <c r="AI57" s="53" t="s">
        <v>21</v>
      </c>
      <c r="AJ57" s="52" t="s">
        <v>14</v>
      </c>
      <c r="AK57" s="62"/>
      <c r="AL57" s="57"/>
      <c r="AM57" s="61">
        <f t="shared" si="12"/>
        <v>0</v>
      </c>
      <c r="AN57" s="61">
        <f t="shared" si="13"/>
        <v>0</v>
      </c>
      <c r="AO57" s="61">
        <f t="shared" si="14"/>
        <v>0</v>
      </c>
      <c r="AP57" s="61">
        <f t="shared" si="15"/>
        <v>0</v>
      </c>
      <c r="AQ57" s="61">
        <f t="shared" si="16"/>
        <v>0</v>
      </c>
      <c r="AR57" s="61">
        <f t="shared" si="17"/>
        <v>0</v>
      </c>
      <c r="AS57" s="61">
        <f t="shared" si="18"/>
        <v>0</v>
      </c>
      <c r="AT57" s="61">
        <f t="shared" si="19"/>
        <v>25</v>
      </c>
      <c r="AU57" s="61">
        <f t="shared" si="20"/>
        <v>0</v>
      </c>
      <c r="AV57" s="61">
        <f t="shared" si="21"/>
        <v>5</v>
      </c>
      <c r="AW57" s="61">
        <f t="shared" si="11"/>
        <v>30</v>
      </c>
      <c r="AX57" s="13"/>
      <c r="AY57" s="13"/>
      <c r="AZ57" s="13"/>
      <c r="BA57" s="14">
        <f t="shared" si="10"/>
        <v>2.9568788501026693</v>
      </c>
    </row>
    <row r="58" spans="1:53" s="12" customFormat="1" ht="12.75">
      <c r="A58" s="36">
        <v>57</v>
      </c>
      <c r="B58" s="37" t="s">
        <v>137</v>
      </c>
      <c r="C58" s="38" t="s">
        <v>138</v>
      </c>
      <c r="D58" s="39">
        <v>39539</v>
      </c>
      <c r="E58" s="38" t="s">
        <v>487</v>
      </c>
      <c r="F58" s="18"/>
      <c r="G58" s="56" t="s">
        <v>21</v>
      </c>
      <c r="H58" s="52" t="s">
        <v>14</v>
      </c>
      <c r="I58" s="52" t="s">
        <v>14</v>
      </c>
      <c r="J58" s="52" t="s">
        <v>14</v>
      </c>
      <c r="K58" s="52" t="s">
        <v>14</v>
      </c>
      <c r="L58" s="52" t="s">
        <v>14</v>
      </c>
      <c r="M58" s="52" t="s">
        <v>14</v>
      </c>
      <c r="N58" s="53" t="s">
        <v>21</v>
      </c>
      <c r="O58" s="52" t="s">
        <v>14</v>
      </c>
      <c r="P58" s="52" t="s">
        <v>14</v>
      </c>
      <c r="Q58" s="52" t="s">
        <v>14</v>
      </c>
      <c r="R58" s="52" t="s">
        <v>14</v>
      </c>
      <c r="S58" s="52" t="s">
        <v>14</v>
      </c>
      <c r="T58" s="52" t="s">
        <v>14</v>
      </c>
      <c r="U58" s="53" t="s">
        <v>21</v>
      </c>
      <c r="V58" s="52" t="s">
        <v>14</v>
      </c>
      <c r="W58" s="52" t="s">
        <v>14</v>
      </c>
      <c r="X58" s="52" t="s">
        <v>14</v>
      </c>
      <c r="Y58" s="52" t="s">
        <v>14</v>
      </c>
      <c r="Z58" s="52" t="s">
        <v>14</v>
      </c>
      <c r="AA58" s="52" t="s">
        <v>14</v>
      </c>
      <c r="AB58" s="53" t="s">
        <v>21</v>
      </c>
      <c r="AC58" s="52" t="s">
        <v>14</v>
      </c>
      <c r="AD58" s="52" t="s">
        <v>14</v>
      </c>
      <c r="AE58" s="52" t="s">
        <v>14</v>
      </c>
      <c r="AF58" s="52" t="s">
        <v>14</v>
      </c>
      <c r="AG58" s="52" t="s">
        <v>14</v>
      </c>
      <c r="AH58" s="52" t="s">
        <v>14</v>
      </c>
      <c r="AI58" s="53" t="s">
        <v>21</v>
      </c>
      <c r="AJ58" s="52" t="s">
        <v>14</v>
      </c>
      <c r="AK58" s="62"/>
      <c r="AL58" s="57"/>
      <c r="AM58" s="61">
        <f t="shared" si="12"/>
        <v>0</v>
      </c>
      <c r="AN58" s="61">
        <f t="shared" si="13"/>
        <v>0</v>
      </c>
      <c r="AO58" s="61">
        <f t="shared" si="14"/>
        <v>0</v>
      </c>
      <c r="AP58" s="61">
        <f t="shared" si="15"/>
        <v>0</v>
      </c>
      <c r="AQ58" s="61">
        <f t="shared" si="16"/>
        <v>0</v>
      </c>
      <c r="AR58" s="61">
        <f t="shared" si="17"/>
        <v>0</v>
      </c>
      <c r="AS58" s="61">
        <f t="shared" si="18"/>
        <v>0</v>
      </c>
      <c r="AT58" s="61">
        <f t="shared" si="19"/>
        <v>25</v>
      </c>
      <c r="AU58" s="61">
        <f t="shared" si="20"/>
        <v>0</v>
      </c>
      <c r="AV58" s="61">
        <f t="shared" si="21"/>
        <v>5</v>
      </c>
      <c r="AW58" s="61">
        <f t="shared" si="11"/>
        <v>30</v>
      </c>
      <c r="AX58" s="13"/>
      <c r="AY58" s="13"/>
      <c r="AZ58" s="13"/>
      <c r="BA58" s="14">
        <f t="shared" si="10"/>
        <v>2.9568788501026693</v>
      </c>
    </row>
    <row r="59" spans="1:53" s="12" customFormat="1" ht="12.75">
      <c r="A59" s="36">
        <v>58</v>
      </c>
      <c r="B59" s="37" t="s">
        <v>139</v>
      </c>
      <c r="C59" s="38" t="s">
        <v>140</v>
      </c>
      <c r="D59" s="39">
        <v>39539</v>
      </c>
      <c r="E59" s="38" t="s">
        <v>487</v>
      </c>
      <c r="F59" s="18"/>
      <c r="G59" s="56" t="s">
        <v>21</v>
      </c>
      <c r="H59" s="52" t="s">
        <v>14</v>
      </c>
      <c r="I59" s="52" t="s">
        <v>7</v>
      </c>
      <c r="J59" s="52" t="s">
        <v>14</v>
      </c>
      <c r="K59" s="52" t="s">
        <v>14</v>
      </c>
      <c r="L59" s="52" t="s">
        <v>14</v>
      </c>
      <c r="M59" s="52" t="s">
        <v>14</v>
      </c>
      <c r="N59" s="53" t="s">
        <v>21</v>
      </c>
      <c r="O59" s="52" t="s">
        <v>14</v>
      </c>
      <c r="P59" s="52" t="s">
        <v>7</v>
      </c>
      <c r="Q59" s="52" t="s">
        <v>14</v>
      </c>
      <c r="R59" s="52" t="s">
        <v>14</v>
      </c>
      <c r="S59" s="52" t="s">
        <v>14</v>
      </c>
      <c r="T59" s="52" t="s">
        <v>14</v>
      </c>
      <c r="U59" s="53" t="s">
        <v>21</v>
      </c>
      <c r="V59" s="52" t="s">
        <v>14</v>
      </c>
      <c r="W59" s="52" t="s">
        <v>14</v>
      </c>
      <c r="X59" s="52" t="s">
        <v>14</v>
      </c>
      <c r="Y59" s="52" t="s">
        <v>7</v>
      </c>
      <c r="Z59" s="52" t="s">
        <v>14</v>
      </c>
      <c r="AA59" s="52" t="s">
        <v>14</v>
      </c>
      <c r="AB59" s="53" t="s">
        <v>21</v>
      </c>
      <c r="AC59" s="52" t="s">
        <v>14</v>
      </c>
      <c r="AD59" s="52" t="s">
        <v>14</v>
      </c>
      <c r="AE59" s="52" t="s">
        <v>14</v>
      </c>
      <c r="AF59" s="52" t="s">
        <v>14</v>
      </c>
      <c r="AG59" s="52" t="s">
        <v>14</v>
      </c>
      <c r="AH59" s="52" t="s">
        <v>14</v>
      </c>
      <c r="AI59" s="53" t="s">
        <v>21</v>
      </c>
      <c r="AJ59" s="52" t="s">
        <v>14</v>
      </c>
      <c r="AK59" s="62"/>
      <c r="AL59" s="57"/>
      <c r="AM59" s="61">
        <f t="shared" si="12"/>
        <v>0</v>
      </c>
      <c r="AN59" s="61">
        <f t="shared" si="13"/>
        <v>0</v>
      </c>
      <c r="AO59" s="61">
        <f t="shared" si="14"/>
        <v>3</v>
      </c>
      <c r="AP59" s="61">
        <f t="shared" si="15"/>
        <v>0</v>
      </c>
      <c r="AQ59" s="61">
        <f t="shared" si="16"/>
        <v>0</v>
      </c>
      <c r="AR59" s="61">
        <f t="shared" si="17"/>
        <v>0</v>
      </c>
      <c r="AS59" s="61">
        <f t="shared" si="18"/>
        <v>0</v>
      </c>
      <c r="AT59" s="61">
        <f t="shared" si="19"/>
        <v>22</v>
      </c>
      <c r="AU59" s="61">
        <f t="shared" si="20"/>
        <v>3</v>
      </c>
      <c r="AV59" s="61">
        <f t="shared" si="21"/>
        <v>5</v>
      </c>
      <c r="AW59" s="61">
        <f t="shared" si="11"/>
        <v>27</v>
      </c>
      <c r="AX59" s="13"/>
      <c r="AY59" s="13"/>
      <c r="AZ59" s="13"/>
      <c r="BA59" s="14">
        <f t="shared" si="10"/>
        <v>2.9568788501026693</v>
      </c>
    </row>
    <row r="60" spans="1:53" s="12" customFormat="1" ht="12.75">
      <c r="A60" s="36">
        <v>59</v>
      </c>
      <c r="B60" s="37" t="s">
        <v>141</v>
      </c>
      <c r="C60" s="38" t="s">
        <v>142</v>
      </c>
      <c r="D60" s="39">
        <v>39539</v>
      </c>
      <c r="E60" s="38" t="s">
        <v>487</v>
      </c>
      <c r="F60" s="18"/>
      <c r="G60" s="56" t="s">
        <v>21</v>
      </c>
      <c r="H60" s="52" t="s">
        <v>14</v>
      </c>
      <c r="I60" s="52" t="s">
        <v>14</v>
      </c>
      <c r="J60" s="52" t="s">
        <v>14</v>
      </c>
      <c r="K60" s="52" t="s">
        <v>14</v>
      </c>
      <c r="L60" s="52" t="s">
        <v>14</v>
      </c>
      <c r="M60" s="52" t="s">
        <v>14</v>
      </c>
      <c r="N60" s="53" t="s">
        <v>21</v>
      </c>
      <c r="O60" s="52" t="s">
        <v>14</v>
      </c>
      <c r="P60" s="52" t="s">
        <v>14</v>
      </c>
      <c r="Q60" s="52" t="s">
        <v>14</v>
      </c>
      <c r="R60" s="52" t="s">
        <v>14</v>
      </c>
      <c r="S60" s="52" t="s">
        <v>14</v>
      </c>
      <c r="T60" s="52" t="s">
        <v>14</v>
      </c>
      <c r="U60" s="53" t="s">
        <v>21</v>
      </c>
      <c r="V60" s="52" t="s">
        <v>14</v>
      </c>
      <c r="W60" s="52" t="s">
        <v>14</v>
      </c>
      <c r="X60" s="52" t="s">
        <v>14</v>
      </c>
      <c r="Y60" s="52" t="s">
        <v>14</v>
      </c>
      <c r="Z60" s="52" t="s">
        <v>14</v>
      </c>
      <c r="AA60" s="52" t="s">
        <v>14</v>
      </c>
      <c r="AB60" s="53" t="s">
        <v>21</v>
      </c>
      <c r="AC60" s="52" t="s">
        <v>14</v>
      </c>
      <c r="AD60" s="52" t="s">
        <v>14</v>
      </c>
      <c r="AE60" s="52" t="s">
        <v>14</v>
      </c>
      <c r="AF60" s="52" t="s">
        <v>14</v>
      </c>
      <c r="AG60" s="52" t="s">
        <v>14</v>
      </c>
      <c r="AH60" s="52" t="s">
        <v>14</v>
      </c>
      <c r="AI60" s="53" t="s">
        <v>21</v>
      </c>
      <c r="AJ60" s="52" t="s">
        <v>14</v>
      </c>
      <c r="AK60" s="62"/>
      <c r="AL60" s="57"/>
      <c r="AM60" s="61">
        <f t="shared" si="12"/>
        <v>0</v>
      </c>
      <c r="AN60" s="61">
        <f t="shared" si="13"/>
        <v>0</v>
      </c>
      <c r="AO60" s="61">
        <f t="shared" si="14"/>
        <v>0</v>
      </c>
      <c r="AP60" s="61">
        <f t="shared" si="15"/>
        <v>0</v>
      </c>
      <c r="AQ60" s="61">
        <f t="shared" si="16"/>
        <v>0</v>
      </c>
      <c r="AR60" s="61">
        <f t="shared" si="17"/>
        <v>0</v>
      </c>
      <c r="AS60" s="61">
        <f t="shared" si="18"/>
        <v>0</v>
      </c>
      <c r="AT60" s="61">
        <f t="shared" si="19"/>
        <v>25</v>
      </c>
      <c r="AU60" s="61">
        <f t="shared" si="20"/>
        <v>0</v>
      </c>
      <c r="AV60" s="61">
        <f t="shared" si="21"/>
        <v>5</v>
      </c>
      <c r="AW60" s="61">
        <f t="shared" si="11"/>
        <v>30</v>
      </c>
      <c r="AX60" s="13"/>
      <c r="AY60" s="13"/>
      <c r="AZ60" s="13"/>
      <c r="BA60" s="14">
        <f t="shared" si="10"/>
        <v>2.9568788501026693</v>
      </c>
    </row>
    <row r="61" spans="1:53" s="12" customFormat="1" ht="12.75">
      <c r="A61" s="36">
        <v>60</v>
      </c>
      <c r="B61" s="37" t="s">
        <v>143</v>
      </c>
      <c r="C61" s="38" t="s">
        <v>144</v>
      </c>
      <c r="D61" s="39">
        <v>39539</v>
      </c>
      <c r="E61" s="38" t="s">
        <v>487</v>
      </c>
      <c r="F61" s="18"/>
      <c r="G61" s="56" t="s">
        <v>21</v>
      </c>
      <c r="H61" s="52" t="s">
        <v>14</v>
      </c>
      <c r="I61" s="52" t="s">
        <v>14</v>
      </c>
      <c r="J61" s="52" t="s">
        <v>14</v>
      </c>
      <c r="K61" s="52" t="s">
        <v>14</v>
      </c>
      <c r="L61" s="52" t="s">
        <v>14</v>
      </c>
      <c r="M61" s="52" t="s">
        <v>14</v>
      </c>
      <c r="N61" s="53" t="s">
        <v>21</v>
      </c>
      <c r="O61" s="52" t="s">
        <v>6</v>
      </c>
      <c r="P61" s="52" t="s">
        <v>14</v>
      </c>
      <c r="Q61" s="52" t="s">
        <v>14</v>
      </c>
      <c r="R61" s="52" t="s">
        <v>14</v>
      </c>
      <c r="S61" s="52" t="s">
        <v>14</v>
      </c>
      <c r="T61" s="52" t="s">
        <v>14</v>
      </c>
      <c r="U61" s="53" t="s">
        <v>21</v>
      </c>
      <c r="V61" s="52" t="s">
        <v>14</v>
      </c>
      <c r="W61" s="52" t="s">
        <v>14</v>
      </c>
      <c r="X61" s="52" t="s">
        <v>14</v>
      </c>
      <c r="Y61" s="52" t="s">
        <v>14</v>
      </c>
      <c r="Z61" s="52" t="s">
        <v>14</v>
      </c>
      <c r="AA61" s="52" t="s">
        <v>14</v>
      </c>
      <c r="AB61" s="53" t="s">
        <v>21</v>
      </c>
      <c r="AC61" s="52" t="s">
        <v>14</v>
      </c>
      <c r="AD61" s="52" t="s">
        <v>14</v>
      </c>
      <c r="AE61" s="52" t="s">
        <v>14</v>
      </c>
      <c r="AF61" s="52" t="s">
        <v>14</v>
      </c>
      <c r="AG61" s="52" t="s">
        <v>14</v>
      </c>
      <c r="AH61" s="52" t="s">
        <v>14</v>
      </c>
      <c r="AI61" s="53" t="s">
        <v>21</v>
      </c>
      <c r="AJ61" s="52" t="s">
        <v>14</v>
      </c>
      <c r="AK61" s="62"/>
      <c r="AL61" s="57"/>
      <c r="AM61" s="61">
        <f t="shared" si="12"/>
        <v>0</v>
      </c>
      <c r="AN61" s="61">
        <f t="shared" si="13"/>
        <v>0.5</v>
      </c>
      <c r="AO61" s="61">
        <f t="shared" si="14"/>
        <v>0</v>
      </c>
      <c r="AP61" s="61">
        <f t="shared" si="15"/>
        <v>0</v>
      </c>
      <c r="AQ61" s="61">
        <f t="shared" si="16"/>
        <v>0.5</v>
      </c>
      <c r="AR61" s="61">
        <f t="shared" si="17"/>
        <v>0</v>
      </c>
      <c r="AS61" s="61">
        <f t="shared" si="18"/>
        <v>0</v>
      </c>
      <c r="AT61" s="61">
        <f t="shared" si="19"/>
        <v>24.5</v>
      </c>
      <c r="AU61" s="61">
        <f t="shared" si="20"/>
        <v>0.5</v>
      </c>
      <c r="AV61" s="61">
        <f t="shared" si="21"/>
        <v>5</v>
      </c>
      <c r="AW61" s="61">
        <f t="shared" si="11"/>
        <v>29.5</v>
      </c>
      <c r="AX61" s="13"/>
      <c r="AY61" s="13"/>
      <c r="AZ61" s="13"/>
      <c r="BA61" s="14">
        <f t="shared" si="10"/>
        <v>2.9568788501026693</v>
      </c>
    </row>
    <row r="62" spans="1:53" s="12" customFormat="1" ht="12.75">
      <c r="A62" s="36">
        <v>61</v>
      </c>
      <c r="B62" s="37" t="s">
        <v>145</v>
      </c>
      <c r="C62" s="38" t="s">
        <v>146</v>
      </c>
      <c r="D62" s="39">
        <v>39539</v>
      </c>
      <c r="E62" s="38" t="s">
        <v>487</v>
      </c>
      <c r="F62" s="18"/>
      <c r="G62" s="56" t="s">
        <v>21</v>
      </c>
      <c r="H62" s="52" t="s">
        <v>14</v>
      </c>
      <c r="I62" s="52" t="s">
        <v>14</v>
      </c>
      <c r="J62" s="52" t="s">
        <v>14</v>
      </c>
      <c r="K62" s="52" t="s">
        <v>14</v>
      </c>
      <c r="L62" s="52" t="s">
        <v>14</v>
      </c>
      <c r="M62" s="52" t="s">
        <v>14</v>
      </c>
      <c r="N62" s="53" t="s">
        <v>21</v>
      </c>
      <c r="O62" s="52" t="s">
        <v>14</v>
      </c>
      <c r="P62" s="52" t="s">
        <v>14</v>
      </c>
      <c r="Q62" s="52" t="s">
        <v>14</v>
      </c>
      <c r="R62" s="52" t="s">
        <v>14</v>
      </c>
      <c r="S62" s="52" t="s">
        <v>14</v>
      </c>
      <c r="T62" s="52" t="s">
        <v>14</v>
      </c>
      <c r="U62" s="53" t="s">
        <v>21</v>
      </c>
      <c r="V62" s="52" t="s">
        <v>14</v>
      </c>
      <c r="W62" s="52" t="s">
        <v>14</v>
      </c>
      <c r="X62" s="52" t="s">
        <v>14</v>
      </c>
      <c r="Y62" s="52" t="s">
        <v>14</v>
      </c>
      <c r="Z62" s="52" t="s">
        <v>14</v>
      </c>
      <c r="AA62" s="52" t="s">
        <v>14</v>
      </c>
      <c r="AB62" s="53" t="s">
        <v>21</v>
      </c>
      <c r="AC62" s="52" t="s">
        <v>14</v>
      </c>
      <c r="AD62" s="52" t="s">
        <v>14</v>
      </c>
      <c r="AE62" s="52" t="s">
        <v>14</v>
      </c>
      <c r="AF62" s="52" t="s">
        <v>14</v>
      </c>
      <c r="AG62" s="52" t="s">
        <v>14</v>
      </c>
      <c r="AH62" s="52" t="s">
        <v>14</v>
      </c>
      <c r="AI62" s="53" t="s">
        <v>21</v>
      </c>
      <c r="AJ62" s="52" t="s">
        <v>14</v>
      </c>
      <c r="AK62" s="62"/>
      <c r="AL62" s="57"/>
      <c r="AM62" s="61">
        <f t="shared" si="12"/>
        <v>0</v>
      </c>
      <c r="AN62" s="61">
        <f t="shared" si="13"/>
        <v>0</v>
      </c>
      <c r="AO62" s="61">
        <f t="shared" si="14"/>
        <v>0</v>
      </c>
      <c r="AP62" s="61">
        <f t="shared" si="15"/>
        <v>0</v>
      </c>
      <c r="AQ62" s="61">
        <f t="shared" si="16"/>
        <v>0</v>
      </c>
      <c r="AR62" s="61">
        <f t="shared" si="17"/>
        <v>0</v>
      </c>
      <c r="AS62" s="61">
        <f t="shared" si="18"/>
        <v>0</v>
      </c>
      <c r="AT62" s="61">
        <f t="shared" si="19"/>
        <v>25</v>
      </c>
      <c r="AU62" s="61">
        <f t="shared" si="20"/>
        <v>0</v>
      </c>
      <c r="AV62" s="61">
        <f t="shared" si="21"/>
        <v>5</v>
      </c>
      <c r="AW62" s="61">
        <f t="shared" si="11"/>
        <v>30</v>
      </c>
      <c r="AX62" s="13"/>
      <c r="AY62" s="13"/>
      <c r="AZ62" s="13"/>
      <c r="BA62" s="14">
        <f t="shared" si="10"/>
        <v>2.9568788501026693</v>
      </c>
    </row>
    <row r="63" spans="1:53" s="12" customFormat="1" ht="12.75">
      <c r="A63" s="36">
        <v>62</v>
      </c>
      <c r="B63" s="52" t="s">
        <v>147</v>
      </c>
      <c r="C63" s="50" t="s">
        <v>148</v>
      </c>
      <c r="D63" s="41">
        <v>39539</v>
      </c>
      <c r="E63" s="54" t="s">
        <v>487</v>
      </c>
      <c r="F63"/>
      <c r="G63" s="56" t="s">
        <v>21</v>
      </c>
      <c r="H63" s="52" t="s">
        <v>14</v>
      </c>
      <c r="I63" s="52" t="s">
        <v>14</v>
      </c>
      <c r="J63" s="52" t="s">
        <v>14</v>
      </c>
      <c r="K63" s="52" t="s">
        <v>14</v>
      </c>
      <c r="L63" s="52" t="s">
        <v>14</v>
      </c>
      <c r="M63" s="52" t="s">
        <v>14</v>
      </c>
      <c r="N63" s="53" t="s">
        <v>21</v>
      </c>
      <c r="O63" s="52" t="s">
        <v>14</v>
      </c>
      <c r="P63" s="52" t="s">
        <v>14</v>
      </c>
      <c r="Q63" s="52" t="s">
        <v>7</v>
      </c>
      <c r="R63" s="52" t="s">
        <v>14</v>
      </c>
      <c r="S63" s="52" t="s">
        <v>14</v>
      </c>
      <c r="T63" s="52" t="s">
        <v>14</v>
      </c>
      <c r="U63" s="53" t="s">
        <v>21</v>
      </c>
      <c r="V63" s="52" t="s">
        <v>14</v>
      </c>
      <c r="W63" s="52" t="s">
        <v>7</v>
      </c>
      <c r="X63" s="52" t="s">
        <v>7</v>
      </c>
      <c r="Y63" s="52" t="s">
        <v>7</v>
      </c>
      <c r="Z63" s="52" t="s">
        <v>14</v>
      </c>
      <c r="AA63" s="52" t="s">
        <v>14</v>
      </c>
      <c r="AB63" s="53" t="s">
        <v>21</v>
      </c>
      <c r="AC63" s="52" t="s">
        <v>14</v>
      </c>
      <c r="AD63" s="52" t="s">
        <v>14</v>
      </c>
      <c r="AE63" s="52" t="s">
        <v>14</v>
      </c>
      <c r="AF63" s="52" t="s">
        <v>14</v>
      </c>
      <c r="AG63" s="52" t="s">
        <v>14</v>
      </c>
      <c r="AH63" s="52" t="s">
        <v>14</v>
      </c>
      <c r="AI63" s="53" t="s">
        <v>21</v>
      </c>
      <c r="AJ63" s="52" t="s">
        <v>14</v>
      </c>
      <c r="AK63" s="62"/>
      <c r="AL63" s="57"/>
      <c r="AM63" s="61">
        <f t="shared" si="12"/>
        <v>0</v>
      </c>
      <c r="AN63" s="61">
        <f t="shared" si="13"/>
        <v>0</v>
      </c>
      <c r="AO63" s="61">
        <f t="shared" si="14"/>
        <v>4</v>
      </c>
      <c r="AP63" s="61">
        <f t="shared" si="15"/>
        <v>0</v>
      </c>
      <c r="AQ63" s="61">
        <f t="shared" si="16"/>
        <v>0</v>
      </c>
      <c r="AR63" s="61">
        <f t="shared" si="17"/>
        <v>0</v>
      </c>
      <c r="AS63" s="61">
        <f t="shared" si="18"/>
        <v>0</v>
      </c>
      <c r="AT63" s="61">
        <f t="shared" si="19"/>
        <v>21</v>
      </c>
      <c r="AU63" s="61">
        <f t="shared" si="20"/>
        <v>4</v>
      </c>
      <c r="AV63" s="61">
        <f t="shared" si="21"/>
        <v>5</v>
      </c>
      <c r="AW63" s="61">
        <f t="shared" si="11"/>
        <v>26</v>
      </c>
      <c r="AX63" s="13"/>
      <c r="AY63" s="13"/>
      <c r="AZ63" s="13"/>
      <c r="BA63" s="14">
        <f t="shared" si="10"/>
        <v>2.9568788501026693</v>
      </c>
    </row>
    <row r="64" spans="1:53" s="12" customFormat="1" ht="12.75">
      <c r="A64" s="36">
        <v>63</v>
      </c>
      <c r="B64" s="37" t="s">
        <v>149</v>
      </c>
      <c r="C64" s="38" t="s">
        <v>150</v>
      </c>
      <c r="D64" s="39">
        <v>39539</v>
      </c>
      <c r="E64" s="38" t="s">
        <v>487</v>
      </c>
      <c r="F64" s="28"/>
      <c r="G64" s="56" t="s">
        <v>21</v>
      </c>
      <c r="H64" s="52" t="s">
        <v>14</v>
      </c>
      <c r="I64" s="52" t="s">
        <v>14</v>
      </c>
      <c r="J64" s="52" t="s">
        <v>14</v>
      </c>
      <c r="K64" s="52" t="s">
        <v>14</v>
      </c>
      <c r="L64" s="52" t="s">
        <v>14</v>
      </c>
      <c r="M64" s="52" t="s">
        <v>14</v>
      </c>
      <c r="N64" s="53" t="s">
        <v>21</v>
      </c>
      <c r="O64" s="52" t="s">
        <v>14</v>
      </c>
      <c r="P64" s="52" t="s">
        <v>14</v>
      </c>
      <c r="Q64" s="52" t="s">
        <v>14</v>
      </c>
      <c r="R64" s="52" t="s">
        <v>14</v>
      </c>
      <c r="S64" s="52" t="s">
        <v>14</v>
      </c>
      <c r="T64" s="52" t="s">
        <v>14</v>
      </c>
      <c r="U64" s="53" t="s">
        <v>21</v>
      </c>
      <c r="V64" s="52" t="s">
        <v>14</v>
      </c>
      <c r="W64" s="52" t="s">
        <v>14</v>
      </c>
      <c r="X64" s="52" t="s">
        <v>14</v>
      </c>
      <c r="Y64" s="52" t="s">
        <v>14</v>
      </c>
      <c r="Z64" s="52" t="s">
        <v>7</v>
      </c>
      <c r="AA64" s="52" t="s">
        <v>7</v>
      </c>
      <c r="AB64" s="53" t="s">
        <v>21</v>
      </c>
      <c r="AC64" s="52" t="s">
        <v>14</v>
      </c>
      <c r="AD64" s="52" t="s">
        <v>14</v>
      </c>
      <c r="AE64" s="52" t="s">
        <v>14</v>
      </c>
      <c r="AF64" s="52" t="s">
        <v>14</v>
      </c>
      <c r="AG64" s="52" t="s">
        <v>14</v>
      </c>
      <c r="AH64" s="52" t="s">
        <v>14</v>
      </c>
      <c r="AI64" s="53" t="s">
        <v>21</v>
      </c>
      <c r="AJ64" s="52" t="s">
        <v>14</v>
      </c>
      <c r="AK64" s="62"/>
      <c r="AL64" s="57"/>
      <c r="AM64" s="61">
        <f t="shared" si="12"/>
        <v>0</v>
      </c>
      <c r="AN64" s="61">
        <f t="shared" si="13"/>
        <v>0</v>
      </c>
      <c r="AO64" s="61">
        <f t="shared" si="14"/>
        <v>2</v>
      </c>
      <c r="AP64" s="61">
        <f t="shared" si="15"/>
        <v>0</v>
      </c>
      <c r="AQ64" s="61">
        <f t="shared" si="16"/>
        <v>0</v>
      </c>
      <c r="AR64" s="61">
        <f t="shared" si="17"/>
        <v>0</v>
      </c>
      <c r="AS64" s="61">
        <f t="shared" si="18"/>
        <v>0</v>
      </c>
      <c r="AT64" s="61">
        <f t="shared" si="19"/>
        <v>23</v>
      </c>
      <c r="AU64" s="61">
        <f t="shared" si="20"/>
        <v>2</v>
      </c>
      <c r="AV64" s="61">
        <f t="shared" si="21"/>
        <v>5</v>
      </c>
      <c r="AW64" s="61">
        <f t="shared" si="11"/>
        <v>28</v>
      </c>
      <c r="AX64" s="13"/>
      <c r="AY64" s="13"/>
      <c r="AZ64" s="13"/>
      <c r="BA64" s="14">
        <f t="shared" si="10"/>
        <v>2.9568788501026693</v>
      </c>
    </row>
    <row r="65" spans="1:53" s="12" customFormat="1" ht="12.75">
      <c r="A65" s="36">
        <v>64</v>
      </c>
      <c r="B65" s="37" t="s">
        <v>151</v>
      </c>
      <c r="C65" s="38" t="s">
        <v>152</v>
      </c>
      <c r="D65" s="39">
        <v>39539</v>
      </c>
      <c r="E65" s="38" t="s">
        <v>487</v>
      </c>
      <c r="F65" s="29"/>
      <c r="G65" s="56" t="s">
        <v>21</v>
      </c>
      <c r="H65" s="52" t="s">
        <v>14</v>
      </c>
      <c r="I65" s="52" t="s">
        <v>14</v>
      </c>
      <c r="J65" s="52" t="s">
        <v>14</v>
      </c>
      <c r="K65" s="52" t="s">
        <v>14</v>
      </c>
      <c r="L65" s="52" t="s">
        <v>14</v>
      </c>
      <c r="M65" s="52" t="s">
        <v>14</v>
      </c>
      <c r="N65" s="53" t="s">
        <v>21</v>
      </c>
      <c r="O65" s="52" t="s">
        <v>14</v>
      </c>
      <c r="P65" s="52" t="s">
        <v>14</v>
      </c>
      <c r="Q65" s="52" t="s">
        <v>14</v>
      </c>
      <c r="R65" s="52" t="s">
        <v>14</v>
      </c>
      <c r="S65" s="52" t="s">
        <v>14</v>
      </c>
      <c r="T65" s="52" t="s">
        <v>14</v>
      </c>
      <c r="U65" s="53" t="s">
        <v>21</v>
      </c>
      <c r="V65" s="52" t="s">
        <v>14</v>
      </c>
      <c r="W65" s="52" t="s">
        <v>14</v>
      </c>
      <c r="X65" s="52" t="s">
        <v>14</v>
      </c>
      <c r="Y65" s="52" t="s">
        <v>14</v>
      </c>
      <c r="Z65" s="52" t="s">
        <v>14</v>
      </c>
      <c r="AA65" s="52" t="s">
        <v>14</v>
      </c>
      <c r="AB65" s="53" t="s">
        <v>21</v>
      </c>
      <c r="AC65" s="52" t="s">
        <v>14</v>
      </c>
      <c r="AD65" s="52" t="s">
        <v>14</v>
      </c>
      <c r="AE65" s="52" t="s">
        <v>14</v>
      </c>
      <c r="AF65" s="52" t="s">
        <v>14</v>
      </c>
      <c r="AG65" s="52" t="s">
        <v>14</v>
      </c>
      <c r="AH65" s="52" t="s">
        <v>14</v>
      </c>
      <c r="AI65" s="53" t="s">
        <v>21</v>
      </c>
      <c r="AJ65" s="52" t="s">
        <v>14</v>
      </c>
      <c r="AK65" s="62"/>
      <c r="AL65" s="57"/>
      <c r="AM65" s="61">
        <f t="shared" si="12"/>
        <v>0</v>
      </c>
      <c r="AN65" s="61">
        <f t="shared" si="13"/>
        <v>0</v>
      </c>
      <c r="AO65" s="61">
        <f t="shared" si="14"/>
        <v>0</v>
      </c>
      <c r="AP65" s="61">
        <f t="shared" si="15"/>
        <v>0</v>
      </c>
      <c r="AQ65" s="61">
        <f t="shared" si="16"/>
        <v>0</v>
      </c>
      <c r="AR65" s="61">
        <f t="shared" si="17"/>
        <v>0</v>
      </c>
      <c r="AS65" s="61">
        <f t="shared" si="18"/>
        <v>0</v>
      </c>
      <c r="AT65" s="61">
        <f t="shared" si="19"/>
        <v>25</v>
      </c>
      <c r="AU65" s="61">
        <f t="shared" si="20"/>
        <v>0</v>
      </c>
      <c r="AV65" s="61">
        <f t="shared" si="21"/>
        <v>5</v>
      </c>
      <c r="AW65" s="61">
        <f t="shared" si="11"/>
        <v>30</v>
      </c>
      <c r="AX65" s="13"/>
      <c r="AY65" s="13"/>
      <c r="AZ65" s="13"/>
      <c r="BA65" s="14">
        <f t="shared" si="10"/>
        <v>2.9568788501026693</v>
      </c>
    </row>
    <row r="66" spans="1:54" ht="12.75">
      <c r="A66" s="36">
        <v>65</v>
      </c>
      <c r="B66" s="37" t="s">
        <v>153</v>
      </c>
      <c r="C66" s="38" t="s">
        <v>154</v>
      </c>
      <c r="D66" s="41">
        <v>39539</v>
      </c>
      <c r="E66" s="38" t="s">
        <v>487</v>
      </c>
      <c r="F66" s="18"/>
      <c r="G66" s="56" t="s">
        <v>21</v>
      </c>
      <c r="H66" s="52" t="s">
        <v>14</v>
      </c>
      <c r="I66" s="52" t="s">
        <v>14</v>
      </c>
      <c r="J66" s="52" t="s">
        <v>14</v>
      </c>
      <c r="K66" s="52" t="s">
        <v>14</v>
      </c>
      <c r="L66" s="52" t="s">
        <v>14</v>
      </c>
      <c r="M66" s="52" t="s">
        <v>14</v>
      </c>
      <c r="N66" s="53" t="s">
        <v>21</v>
      </c>
      <c r="O66" s="52" t="s">
        <v>14</v>
      </c>
      <c r="P66" s="52" t="s">
        <v>14</v>
      </c>
      <c r="Q66" s="52" t="s">
        <v>14</v>
      </c>
      <c r="R66" s="52" t="s">
        <v>14</v>
      </c>
      <c r="S66" s="52" t="s">
        <v>14</v>
      </c>
      <c r="T66" s="52" t="s">
        <v>14</v>
      </c>
      <c r="U66" s="53" t="s">
        <v>21</v>
      </c>
      <c r="V66" s="52" t="s">
        <v>14</v>
      </c>
      <c r="W66" s="52" t="s">
        <v>14</v>
      </c>
      <c r="X66" s="52" t="s">
        <v>14</v>
      </c>
      <c r="Y66" s="52" t="s">
        <v>14</v>
      </c>
      <c r="Z66" s="52" t="s">
        <v>14</v>
      </c>
      <c r="AA66" s="52" t="s">
        <v>14</v>
      </c>
      <c r="AB66" s="53" t="s">
        <v>21</v>
      </c>
      <c r="AC66" s="52" t="s">
        <v>14</v>
      </c>
      <c r="AD66" s="52" t="s">
        <v>14</v>
      </c>
      <c r="AE66" s="52" t="s">
        <v>14</v>
      </c>
      <c r="AF66" s="52" t="s">
        <v>14</v>
      </c>
      <c r="AG66" s="52" t="s">
        <v>14</v>
      </c>
      <c r="AH66" s="52" t="s">
        <v>14</v>
      </c>
      <c r="AI66" s="53" t="s">
        <v>21</v>
      </c>
      <c r="AJ66" s="52" t="s">
        <v>14</v>
      </c>
      <c r="AK66" s="62"/>
      <c r="AL66" s="57"/>
      <c r="AM66" s="61">
        <f t="shared" si="12"/>
        <v>0</v>
      </c>
      <c r="AN66" s="61">
        <f t="shared" si="13"/>
        <v>0</v>
      </c>
      <c r="AO66" s="61">
        <f t="shared" si="14"/>
        <v>0</v>
      </c>
      <c r="AP66" s="61">
        <f t="shared" si="15"/>
        <v>0</v>
      </c>
      <c r="AQ66" s="61">
        <f t="shared" si="16"/>
        <v>0</v>
      </c>
      <c r="AR66" s="61">
        <f t="shared" si="17"/>
        <v>0</v>
      </c>
      <c r="AS66" s="61">
        <f t="shared" si="18"/>
        <v>0</v>
      </c>
      <c r="AT66" s="61">
        <f t="shared" si="19"/>
        <v>25</v>
      </c>
      <c r="AU66" s="61">
        <f t="shared" si="20"/>
        <v>0</v>
      </c>
      <c r="AV66" s="61">
        <f t="shared" si="21"/>
        <v>5</v>
      </c>
      <c r="AW66" s="61">
        <f t="shared" si="11"/>
        <v>30</v>
      </c>
      <c r="AX66" s="13"/>
      <c r="AY66" s="13"/>
      <c r="AZ66" s="13"/>
      <c r="BA66" s="14">
        <f t="shared" si="10"/>
        <v>2.9568788501026693</v>
      </c>
      <c r="BB66" s="12"/>
    </row>
    <row r="67" spans="1:54" ht="12.75">
      <c r="A67" s="36">
        <v>66</v>
      </c>
      <c r="B67" s="49" t="s">
        <v>155</v>
      </c>
      <c r="C67" s="42" t="s">
        <v>156</v>
      </c>
      <c r="D67" s="39">
        <v>39539</v>
      </c>
      <c r="E67" s="42" t="s">
        <v>487</v>
      </c>
      <c r="G67" s="56" t="s">
        <v>21</v>
      </c>
      <c r="H67" s="52" t="s">
        <v>14</v>
      </c>
      <c r="I67" s="52" t="s">
        <v>14</v>
      </c>
      <c r="J67" s="52" t="s">
        <v>14</v>
      </c>
      <c r="K67" s="52" t="s">
        <v>14</v>
      </c>
      <c r="L67" s="52" t="s">
        <v>14</v>
      </c>
      <c r="M67" s="52" t="s">
        <v>14</v>
      </c>
      <c r="N67" s="53" t="s">
        <v>21</v>
      </c>
      <c r="O67" s="52" t="s">
        <v>14</v>
      </c>
      <c r="P67" s="52" t="s">
        <v>14</v>
      </c>
      <c r="Q67" s="52" t="s">
        <v>14</v>
      </c>
      <c r="R67" s="52" t="s">
        <v>14</v>
      </c>
      <c r="S67" s="52" t="s">
        <v>7</v>
      </c>
      <c r="T67" s="52" t="s">
        <v>7</v>
      </c>
      <c r="U67" s="53" t="s">
        <v>21</v>
      </c>
      <c r="V67" s="52" t="s">
        <v>14</v>
      </c>
      <c r="W67" s="52" t="s">
        <v>14</v>
      </c>
      <c r="X67" s="52" t="s">
        <v>14</v>
      </c>
      <c r="Y67" s="52" t="s">
        <v>14</v>
      </c>
      <c r="Z67" s="52" t="s">
        <v>14</v>
      </c>
      <c r="AA67" s="52" t="s">
        <v>14</v>
      </c>
      <c r="AB67" s="53" t="s">
        <v>21</v>
      </c>
      <c r="AC67" s="52" t="s">
        <v>14</v>
      </c>
      <c r="AD67" s="52" t="s">
        <v>14</v>
      </c>
      <c r="AE67" s="52" t="s">
        <v>14</v>
      </c>
      <c r="AF67" s="52" t="s">
        <v>14</v>
      </c>
      <c r="AG67" s="52" t="s">
        <v>14</v>
      </c>
      <c r="AH67" s="52" t="s">
        <v>14</v>
      </c>
      <c r="AI67" s="53" t="s">
        <v>21</v>
      </c>
      <c r="AJ67" s="52" t="s">
        <v>14</v>
      </c>
      <c r="AK67" s="62"/>
      <c r="AL67" s="58"/>
      <c r="AM67" s="61">
        <f t="shared" si="12"/>
        <v>0</v>
      </c>
      <c r="AN67" s="61">
        <f t="shared" si="13"/>
        <v>0</v>
      </c>
      <c r="AO67" s="61">
        <f t="shared" si="14"/>
        <v>2</v>
      </c>
      <c r="AP67" s="61">
        <f t="shared" si="15"/>
        <v>0</v>
      </c>
      <c r="AQ67" s="61">
        <f t="shared" si="16"/>
        <v>0</v>
      </c>
      <c r="AR67" s="61">
        <f t="shared" si="17"/>
        <v>0</v>
      </c>
      <c r="AS67" s="61">
        <f t="shared" si="18"/>
        <v>0</v>
      </c>
      <c r="AT67" s="61">
        <f t="shared" si="19"/>
        <v>23</v>
      </c>
      <c r="AU67" s="61">
        <f t="shared" si="20"/>
        <v>2</v>
      </c>
      <c r="AV67" s="61">
        <f t="shared" si="21"/>
        <v>5</v>
      </c>
      <c r="AW67" s="61">
        <f aca="true" t="shared" si="22" ref="AW67:AW129">IF(BA67&lt;3,AT67+AV67,AQ67+AT67+AV67)</f>
        <v>28</v>
      </c>
      <c r="AX67" s="13"/>
      <c r="AY67" s="15"/>
      <c r="AZ67" s="15"/>
      <c r="BA67" s="14">
        <f aca="true" t="shared" si="23" ref="BA67:BA130">(($BA$1-D67)/365.25)*12</f>
        <v>2.9568788501026693</v>
      </c>
      <c r="BB67" s="12"/>
    </row>
    <row r="68" spans="1:54" ht="12.75">
      <c r="A68" s="36">
        <v>67</v>
      </c>
      <c r="B68" s="36" t="s">
        <v>157</v>
      </c>
      <c r="C68" s="55" t="s">
        <v>158</v>
      </c>
      <c r="D68" s="41">
        <v>39539</v>
      </c>
      <c r="E68" s="38" t="s">
        <v>487</v>
      </c>
      <c r="G68" s="56" t="s">
        <v>21</v>
      </c>
      <c r="H68" s="52" t="s">
        <v>14</v>
      </c>
      <c r="I68" s="52" t="s">
        <v>14</v>
      </c>
      <c r="J68" s="52" t="s">
        <v>14</v>
      </c>
      <c r="K68" s="52" t="s">
        <v>14</v>
      </c>
      <c r="L68" s="52" t="s">
        <v>7</v>
      </c>
      <c r="M68" s="52" t="s">
        <v>14</v>
      </c>
      <c r="N68" s="53" t="s">
        <v>21</v>
      </c>
      <c r="O68" s="52" t="s">
        <v>14</v>
      </c>
      <c r="P68" s="52" t="s">
        <v>14</v>
      </c>
      <c r="Q68" s="52" t="s">
        <v>14</v>
      </c>
      <c r="R68" s="52" t="s">
        <v>14</v>
      </c>
      <c r="S68" s="52" t="s">
        <v>14</v>
      </c>
      <c r="T68" s="52" t="s">
        <v>14</v>
      </c>
      <c r="U68" s="53" t="s">
        <v>21</v>
      </c>
      <c r="V68" s="52" t="s">
        <v>6</v>
      </c>
      <c r="W68" s="52" t="s">
        <v>14</v>
      </c>
      <c r="X68" s="52" t="s">
        <v>14</v>
      </c>
      <c r="Y68" s="52" t="s">
        <v>14</v>
      </c>
      <c r="Z68" s="52" t="s">
        <v>14</v>
      </c>
      <c r="AA68" s="52" t="s">
        <v>14</v>
      </c>
      <c r="AB68" s="53" t="s">
        <v>21</v>
      </c>
      <c r="AC68" s="52" t="s">
        <v>14</v>
      </c>
      <c r="AD68" s="52" t="s">
        <v>14</v>
      </c>
      <c r="AE68" s="52" t="s">
        <v>14</v>
      </c>
      <c r="AF68" s="52" t="s">
        <v>14</v>
      </c>
      <c r="AG68" s="52" t="s">
        <v>14</v>
      </c>
      <c r="AH68" s="52" t="s">
        <v>14</v>
      </c>
      <c r="AI68" s="53" t="s">
        <v>21</v>
      </c>
      <c r="AJ68" s="52" t="s">
        <v>7</v>
      </c>
      <c r="AK68" s="62"/>
      <c r="AL68" s="58"/>
      <c r="AM68" s="61">
        <f t="shared" si="12"/>
        <v>0</v>
      </c>
      <c r="AN68" s="61">
        <f t="shared" si="13"/>
        <v>0.5</v>
      </c>
      <c r="AO68" s="61">
        <f t="shared" si="14"/>
        <v>2</v>
      </c>
      <c r="AP68" s="61">
        <f t="shared" si="15"/>
        <v>0</v>
      </c>
      <c r="AQ68" s="61">
        <f t="shared" si="16"/>
        <v>0.5</v>
      </c>
      <c r="AR68" s="61">
        <f t="shared" si="17"/>
        <v>0</v>
      </c>
      <c r="AS68" s="61">
        <f t="shared" si="18"/>
        <v>0</v>
      </c>
      <c r="AT68" s="61">
        <f t="shared" si="19"/>
        <v>22.5</v>
      </c>
      <c r="AU68" s="61">
        <f t="shared" si="20"/>
        <v>2.5</v>
      </c>
      <c r="AV68" s="61">
        <f t="shared" si="21"/>
        <v>5</v>
      </c>
      <c r="AW68" s="61">
        <f t="shared" si="22"/>
        <v>27.5</v>
      </c>
      <c r="AX68" s="13"/>
      <c r="AY68" s="15"/>
      <c r="AZ68" s="15"/>
      <c r="BA68" s="14">
        <f t="shared" si="23"/>
        <v>2.9568788501026693</v>
      </c>
      <c r="BB68" s="12"/>
    </row>
    <row r="69" spans="1:54" ht="12.75">
      <c r="A69" s="36">
        <v>68</v>
      </c>
      <c r="B69" s="37" t="s">
        <v>159</v>
      </c>
      <c r="C69" s="38" t="s">
        <v>160</v>
      </c>
      <c r="D69" s="41">
        <v>39539</v>
      </c>
      <c r="E69" s="38" t="s">
        <v>17</v>
      </c>
      <c r="F69" s="18"/>
      <c r="G69" s="56" t="s">
        <v>21</v>
      </c>
      <c r="H69" s="52" t="s">
        <v>14</v>
      </c>
      <c r="I69" s="52" t="s">
        <v>14</v>
      </c>
      <c r="J69" s="52" t="s">
        <v>14</v>
      </c>
      <c r="K69" s="52" t="s">
        <v>14</v>
      </c>
      <c r="L69" s="52" t="s">
        <v>14</v>
      </c>
      <c r="M69" s="52" t="s">
        <v>14</v>
      </c>
      <c r="N69" s="53" t="s">
        <v>21</v>
      </c>
      <c r="O69" s="52" t="s">
        <v>14</v>
      </c>
      <c r="P69" s="52" t="s">
        <v>14</v>
      </c>
      <c r="Q69" s="52" t="s">
        <v>7</v>
      </c>
      <c r="R69" s="52" t="s">
        <v>14</v>
      </c>
      <c r="S69" s="52" t="s">
        <v>14</v>
      </c>
      <c r="T69" s="52" t="s">
        <v>14</v>
      </c>
      <c r="U69" s="53" t="s">
        <v>21</v>
      </c>
      <c r="V69" s="52" t="s">
        <v>14</v>
      </c>
      <c r="W69" s="52" t="s">
        <v>14</v>
      </c>
      <c r="X69" s="52" t="s">
        <v>14</v>
      </c>
      <c r="Y69" s="52" t="s">
        <v>14</v>
      </c>
      <c r="Z69" s="52" t="s">
        <v>14</v>
      </c>
      <c r="AA69" s="52" t="s">
        <v>14</v>
      </c>
      <c r="AB69" s="53" t="s">
        <v>21</v>
      </c>
      <c r="AC69" s="52" t="s">
        <v>14</v>
      </c>
      <c r="AD69" s="52" t="s">
        <v>14</v>
      </c>
      <c r="AE69" s="52" t="s">
        <v>14</v>
      </c>
      <c r="AF69" s="52" t="s">
        <v>7</v>
      </c>
      <c r="AG69" s="52" t="s">
        <v>14</v>
      </c>
      <c r="AH69" s="52" t="s">
        <v>14</v>
      </c>
      <c r="AI69" s="53" t="s">
        <v>21</v>
      </c>
      <c r="AJ69" s="52" t="s">
        <v>14</v>
      </c>
      <c r="AK69" s="62"/>
      <c r="AL69" s="58"/>
      <c r="AM69" s="61">
        <f t="shared" si="12"/>
        <v>0</v>
      </c>
      <c r="AN69" s="61">
        <f t="shared" si="13"/>
        <v>0</v>
      </c>
      <c r="AO69" s="61">
        <f t="shared" si="14"/>
        <v>2</v>
      </c>
      <c r="AP69" s="61">
        <f t="shared" si="15"/>
        <v>0</v>
      </c>
      <c r="AQ69" s="61">
        <f t="shared" si="16"/>
        <v>0</v>
      </c>
      <c r="AR69" s="61">
        <f t="shared" si="17"/>
        <v>0</v>
      </c>
      <c r="AS69" s="61">
        <f t="shared" si="18"/>
        <v>0</v>
      </c>
      <c r="AT69" s="61">
        <f t="shared" si="19"/>
        <v>23</v>
      </c>
      <c r="AU69" s="61">
        <f t="shared" si="20"/>
        <v>2</v>
      </c>
      <c r="AV69" s="61">
        <f t="shared" si="21"/>
        <v>5</v>
      </c>
      <c r="AW69" s="61">
        <f t="shared" si="22"/>
        <v>28</v>
      </c>
      <c r="AX69" s="13"/>
      <c r="AY69" s="15"/>
      <c r="AZ69" s="15"/>
      <c r="BA69" s="14">
        <f t="shared" si="23"/>
        <v>2.9568788501026693</v>
      </c>
      <c r="BB69" s="12"/>
    </row>
    <row r="70" spans="1:54" ht="12.75">
      <c r="A70" s="36">
        <v>69</v>
      </c>
      <c r="B70" s="37" t="s">
        <v>161</v>
      </c>
      <c r="C70" s="38" t="s">
        <v>162</v>
      </c>
      <c r="D70" s="39">
        <v>39539</v>
      </c>
      <c r="E70" s="38" t="s">
        <v>487</v>
      </c>
      <c r="F70" s="18"/>
      <c r="G70" s="56" t="s">
        <v>21</v>
      </c>
      <c r="H70" s="52" t="s">
        <v>14</v>
      </c>
      <c r="I70" s="52" t="s">
        <v>14</v>
      </c>
      <c r="J70" s="52" t="s">
        <v>14</v>
      </c>
      <c r="K70" s="52" t="s">
        <v>14</v>
      </c>
      <c r="L70" s="52" t="s">
        <v>14</v>
      </c>
      <c r="M70" s="52" t="s">
        <v>14</v>
      </c>
      <c r="N70" s="53" t="s">
        <v>21</v>
      </c>
      <c r="O70" s="52" t="s">
        <v>14</v>
      </c>
      <c r="P70" s="52" t="s">
        <v>14</v>
      </c>
      <c r="Q70" s="52" t="s">
        <v>14</v>
      </c>
      <c r="R70" s="52" t="s">
        <v>14</v>
      </c>
      <c r="S70" s="52" t="s">
        <v>14</v>
      </c>
      <c r="T70" s="52" t="s">
        <v>14</v>
      </c>
      <c r="U70" s="53" t="s">
        <v>21</v>
      </c>
      <c r="V70" s="52" t="s">
        <v>14</v>
      </c>
      <c r="W70" s="52" t="s">
        <v>14</v>
      </c>
      <c r="X70" s="52" t="s">
        <v>14</v>
      </c>
      <c r="Y70" s="52" t="s">
        <v>14</v>
      </c>
      <c r="Z70" s="52" t="s">
        <v>14</v>
      </c>
      <c r="AA70" s="52" t="s">
        <v>14</v>
      </c>
      <c r="AB70" s="53" t="s">
        <v>21</v>
      </c>
      <c r="AC70" s="52" t="s">
        <v>14</v>
      </c>
      <c r="AD70" s="52" t="s">
        <v>14</v>
      </c>
      <c r="AE70" s="52" t="s">
        <v>14</v>
      </c>
      <c r="AF70" s="52" t="s">
        <v>14</v>
      </c>
      <c r="AG70" s="52" t="s">
        <v>14</v>
      </c>
      <c r="AH70" s="52" t="s">
        <v>14</v>
      </c>
      <c r="AI70" s="53" t="s">
        <v>21</v>
      </c>
      <c r="AJ70" s="52" t="s">
        <v>14</v>
      </c>
      <c r="AK70" s="62"/>
      <c r="AL70" s="58"/>
      <c r="AM70" s="61">
        <f t="shared" si="12"/>
        <v>0</v>
      </c>
      <c r="AN70" s="61">
        <f t="shared" si="13"/>
        <v>0</v>
      </c>
      <c r="AO70" s="61">
        <f t="shared" si="14"/>
        <v>0</v>
      </c>
      <c r="AP70" s="61">
        <f t="shared" si="15"/>
        <v>0</v>
      </c>
      <c r="AQ70" s="61">
        <f t="shared" si="16"/>
        <v>0</v>
      </c>
      <c r="AR70" s="61">
        <f t="shared" si="17"/>
        <v>0</v>
      </c>
      <c r="AS70" s="61">
        <f t="shared" si="18"/>
        <v>0</v>
      </c>
      <c r="AT70" s="61">
        <f t="shared" si="19"/>
        <v>25</v>
      </c>
      <c r="AU70" s="61">
        <f t="shared" si="20"/>
        <v>0</v>
      </c>
      <c r="AV70" s="61">
        <f t="shared" si="21"/>
        <v>5</v>
      </c>
      <c r="AW70" s="61">
        <f t="shared" si="22"/>
        <v>30</v>
      </c>
      <c r="AX70" s="13"/>
      <c r="AY70" s="15"/>
      <c r="AZ70" s="15"/>
      <c r="BA70" s="14">
        <f t="shared" si="23"/>
        <v>2.9568788501026693</v>
      </c>
      <c r="BB70" s="12"/>
    </row>
    <row r="71" spans="1:54" ht="12.75">
      <c r="A71" s="36">
        <v>70</v>
      </c>
      <c r="B71" s="37" t="s">
        <v>163</v>
      </c>
      <c r="C71" s="38" t="s">
        <v>164</v>
      </c>
      <c r="D71" s="41">
        <v>39539</v>
      </c>
      <c r="E71" s="38" t="s">
        <v>487</v>
      </c>
      <c r="F71" s="18"/>
      <c r="G71" s="56" t="s">
        <v>21</v>
      </c>
      <c r="H71" s="52" t="s">
        <v>14</v>
      </c>
      <c r="I71" s="52" t="s">
        <v>14</v>
      </c>
      <c r="J71" s="52" t="s">
        <v>14</v>
      </c>
      <c r="K71" s="52" t="s">
        <v>14</v>
      </c>
      <c r="L71" s="52" t="s">
        <v>14</v>
      </c>
      <c r="M71" s="52" t="s">
        <v>7</v>
      </c>
      <c r="N71" s="53" t="s">
        <v>7</v>
      </c>
      <c r="O71" s="52" t="s">
        <v>7</v>
      </c>
      <c r="P71" s="52" t="s">
        <v>7</v>
      </c>
      <c r="Q71" s="52" t="s">
        <v>7</v>
      </c>
      <c r="R71" s="52" t="s">
        <v>7</v>
      </c>
      <c r="S71" s="52" t="s">
        <v>7</v>
      </c>
      <c r="T71" s="52" t="s">
        <v>7</v>
      </c>
      <c r="U71" s="53" t="s">
        <v>7</v>
      </c>
      <c r="V71" s="52" t="s">
        <v>7</v>
      </c>
      <c r="W71" s="52" t="s">
        <v>7</v>
      </c>
      <c r="X71" s="52" t="s">
        <v>7</v>
      </c>
      <c r="Y71" s="52" t="s">
        <v>7</v>
      </c>
      <c r="Z71" s="52" t="s">
        <v>7</v>
      </c>
      <c r="AA71" s="52" t="s">
        <v>7</v>
      </c>
      <c r="AB71" s="53" t="s">
        <v>7</v>
      </c>
      <c r="AC71" s="52" t="s">
        <v>7</v>
      </c>
      <c r="AD71" s="52" t="s">
        <v>7</v>
      </c>
      <c r="AE71" s="52" t="s">
        <v>7</v>
      </c>
      <c r="AF71" s="52" t="s">
        <v>7</v>
      </c>
      <c r="AG71" s="52" t="s">
        <v>7</v>
      </c>
      <c r="AH71" s="52" t="s">
        <v>7</v>
      </c>
      <c r="AI71" s="53" t="s">
        <v>7</v>
      </c>
      <c r="AJ71" s="52" t="s">
        <v>7</v>
      </c>
      <c r="AK71" s="62"/>
      <c r="AL71" s="58"/>
      <c r="AM71" s="61">
        <f t="shared" si="12"/>
        <v>0</v>
      </c>
      <c r="AN71" s="61">
        <f t="shared" si="13"/>
        <v>0</v>
      </c>
      <c r="AO71" s="61">
        <f t="shared" si="14"/>
        <v>24</v>
      </c>
      <c r="AP71" s="61">
        <f t="shared" si="15"/>
        <v>0</v>
      </c>
      <c r="AQ71" s="61">
        <f t="shared" si="16"/>
        <v>0</v>
      </c>
      <c r="AR71" s="61">
        <f t="shared" si="17"/>
        <v>0</v>
      </c>
      <c r="AS71" s="61">
        <f t="shared" si="18"/>
        <v>0</v>
      </c>
      <c r="AT71" s="61">
        <f t="shared" si="19"/>
        <v>5</v>
      </c>
      <c r="AU71" s="61">
        <f t="shared" si="20"/>
        <v>24</v>
      </c>
      <c r="AV71" s="61">
        <f t="shared" si="21"/>
        <v>1</v>
      </c>
      <c r="AW71" s="61">
        <f t="shared" si="22"/>
        <v>6</v>
      </c>
      <c r="AX71" s="13"/>
      <c r="AY71" s="15"/>
      <c r="AZ71" s="15"/>
      <c r="BA71" s="14">
        <f t="shared" si="23"/>
        <v>2.9568788501026693</v>
      </c>
      <c r="BB71" s="12"/>
    </row>
    <row r="72" spans="1:54" ht="12.75">
      <c r="A72" s="36">
        <v>71</v>
      </c>
      <c r="B72" s="37" t="s">
        <v>165</v>
      </c>
      <c r="C72" s="38" t="s">
        <v>166</v>
      </c>
      <c r="D72" s="39">
        <v>39539</v>
      </c>
      <c r="E72" s="38" t="s">
        <v>487</v>
      </c>
      <c r="F72" s="18"/>
      <c r="G72" s="56" t="s">
        <v>21</v>
      </c>
      <c r="H72" s="52" t="s">
        <v>14</v>
      </c>
      <c r="I72" s="52" t="s">
        <v>14</v>
      </c>
      <c r="J72" s="52" t="s">
        <v>14</v>
      </c>
      <c r="K72" s="52" t="s">
        <v>14</v>
      </c>
      <c r="L72" s="52" t="s">
        <v>14</v>
      </c>
      <c r="M72" s="52" t="s">
        <v>14</v>
      </c>
      <c r="N72" s="53" t="s">
        <v>21</v>
      </c>
      <c r="O72" s="52" t="s">
        <v>14</v>
      </c>
      <c r="P72" s="52" t="s">
        <v>14</v>
      </c>
      <c r="Q72" s="52" t="s">
        <v>14</v>
      </c>
      <c r="R72" s="52" t="s">
        <v>14</v>
      </c>
      <c r="S72" s="52" t="s">
        <v>14</v>
      </c>
      <c r="T72" s="52" t="s">
        <v>7</v>
      </c>
      <c r="U72" s="53" t="s">
        <v>21</v>
      </c>
      <c r="V72" s="52" t="s">
        <v>14</v>
      </c>
      <c r="W72" s="52" t="s">
        <v>14</v>
      </c>
      <c r="X72" s="52" t="s">
        <v>14</v>
      </c>
      <c r="Y72" s="52" t="s">
        <v>14</v>
      </c>
      <c r="Z72" s="52" t="s">
        <v>14</v>
      </c>
      <c r="AA72" s="52" t="s">
        <v>14</v>
      </c>
      <c r="AB72" s="53" t="s">
        <v>21</v>
      </c>
      <c r="AC72" s="52" t="s">
        <v>14</v>
      </c>
      <c r="AD72" s="52" t="s">
        <v>14</v>
      </c>
      <c r="AE72" s="52" t="s">
        <v>14</v>
      </c>
      <c r="AF72" s="52" t="s">
        <v>14</v>
      </c>
      <c r="AG72" s="52" t="s">
        <v>14</v>
      </c>
      <c r="AH72" s="52" t="s">
        <v>14</v>
      </c>
      <c r="AI72" s="53" t="s">
        <v>21</v>
      </c>
      <c r="AJ72" s="52" t="s">
        <v>14</v>
      </c>
      <c r="AK72" s="62"/>
      <c r="AL72" s="58"/>
      <c r="AM72" s="61">
        <f aca="true" t="shared" si="24" ref="AM72:AM114">COUNTIF(G72:AK72,"CL")+COUNTIF(G72:AK72,"EL")</f>
        <v>0</v>
      </c>
      <c r="AN72" s="61">
        <f aca="true" t="shared" si="25" ref="AN72:AN114">COUNTIF(G72:AK72,$AN$2)/2</f>
        <v>0</v>
      </c>
      <c r="AO72" s="61">
        <f aca="true" t="shared" si="26" ref="AO72:AO114">COUNTIF(G72:AK72,"LWP")</f>
        <v>1</v>
      </c>
      <c r="AP72" s="61">
        <f aca="true" t="shared" si="27" ref="AP72:AP114">COUNTIF(G72:AK72,"A")</f>
        <v>0</v>
      </c>
      <c r="AQ72" s="61">
        <f aca="true" t="shared" si="28" ref="AQ72:AQ114">SUM(AM72:AN72)</f>
        <v>0</v>
      </c>
      <c r="AR72" s="61">
        <f aca="true" t="shared" si="29" ref="AR72:AR114">COUNTIF(G72:AK72,"CO")</f>
        <v>0</v>
      </c>
      <c r="AS72" s="61">
        <f aca="true" t="shared" si="30" ref="AS72:AS114">COUNTIF(G72:AK72,"CA")</f>
        <v>0</v>
      </c>
      <c r="AT72" s="61">
        <f aca="true" t="shared" si="31" ref="AT72:AT114">COUNTIF(G72:AK72,"P")+AN72+AR72+AS72+COUNTIF(G72:AK72,"OH")+COUNTIF(G72:AK72,"OD")</f>
        <v>24</v>
      </c>
      <c r="AU72" s="61">
        <f aca="true" t="shared" si="32" ref="AU72:AU114">AO72+AP72+AQ72+AR72</f>
        <v>1</v>
      </c>
      <c r="AV72" s="61">
        <f aca="true" t="shared" si="33" ref="AV72:AV114">COUNTIF(G72:AK72,"WO")</f>
        <v>5</v>
      </c>
      <c r="AW72" s="61">
        <f t="shared" si="22"/>
        <v>29</v>
      </c>
      <c r="AX72" s="13"/>
      <c r="AY72" s="15"/>
      <c r="AZ72" s="15"/>
      <c r="BA72" s="14">
        <f t="shared" si="23"/>
        <v>2.9568788501026693</v>
      </c>
      <c r="BB72" s="12"/>
    </row>
    <row r="73" spans="1:53" s="12" customFormat="1" ht="12.75">
      <c r="A73" s="36">
        <v>72</v>
      </c>
      <c r="B73" s="37" t="s">
        <v>167</v>
      </c>
      <c r="C73" s="38" t="s">
        <v>168</v>
      </c>
      <c r="D73" s="39">
        <v>39539</v>
      </c>
      <c r="E73" s="38" t="s">
        <v>487</v>
      </c>
      <c r="F73" s="18"/>
      <c r="G73" s="56" t="s">
        <v>21</v>
      </c>
      <c r="H73" s="52" t="s">
        <v>14</v>
      </c>
      <c r="I73" s="52" t="s">
        <v>14</v>
      </c>
      <c r="J73" s="52" t="s">
        <v>14</v>
      </c>
      <c r="K73" s="52" t="s">
        <v>14</v>
      </c>
      <c r="L73" s="52" t="s">
        <v>14</v>
      </c>
      <c r="M73" s="52" t="s">
        <v>14</v>
      </c>
      <c r="N73" s="53" t="s">
        <v>21</v>
      </c>
      <c r="O73" s="52" t="s">
        <v>14</v>
      </c>
      <c r="P73" s="52" t="s">
        <v>14</v>
      </c>
      <c r="Q73" s="52" t="s">
        <v>14</v>
      </c>
      <c r="R73" s="52" t="s">
        <v>14</v>
      </c>
      <c r="S73" s="52" t="s">
        <v>14</v>
      </c>
      <c r="T73" s="52" t="s">
        <v>14</v>
      </c>
      <c r="U73" s="53" t="s">
        <v>21</v>
      </c>
      <c r="V73" s="52" t="s">
        <v>14</v>
      </c>
      <c r="W73" s="52" t="s">
        <v>14</v>
      </c>
      <c r="X73" s="52" t="s">
        <v>14</v>
      </c>
      <c r="Y73" s="52" t="s">
        <v>14</v>
      </c>
      <c r="Z73" s="52" t="s">
        <v>14</v>
      </c>
      <c r="AA73" s="52" t="s">
        <v>14</v>
      </c>
      <c r="AB73" s="53" t="s">
        <v>21</v>
      </c>
      <c r="AC73" s="52" t="s">
        <v>14</v>
      </c>
      <c r="AD73" s="52" t="s">
        <v>14</v>
      </c>
      <c r="AE73" s="52" t="s">
        <v>14</v>
      </c>
      <c r="AF73" s="52" t="s">
        <v>14</v>
      </c>
      <c r="AG73" s="52" t="s">
        <v>14</v>
      </c>
      <c r="AH73" s="52" t="s">
        <v>14</v>
      </c>
      <c r="AI73" s="53" t="s">
        <v>21</v>
      </c>
      <c r="AJ73" s="52" t="s">
        <v>14</v>
      </c>
      <c r="AK73" s="62"/>
      <c r="AL73" s="58"/>
      <c r="AM73" s="61">
        <f t="shared" si="24"/>
        <v>0</v>
      </c>
      <c r="AN73" s="61">
        <f t="shared" si="25"/>
        <v>0</v>
      </c>
      <c r="AO73" s="61">
        <f t="shared" si="26"/>
        <v>0</v>
      </c>
      <c r="AP73" s="61">
        <f t="shared" si="27"/>
        <v>0</v>
      </c>
      <c r="AQ73" s="61">
        <f t="shared" si="28"/>
        <v>0</v>
      </c>
      <c r="AR73" s="61">
        <f t="shared" si="29"/>
        <v>0</v>
      </c>
      <c r="AS73" s="61">
        <f t="shared" si="30"/>
        <v>0</v>
      </c>
      <c r="AT73" s="61">
        <f t="shared" si="31"/>
        <v>25</v>
      </c>
      <c r="AU73" s="61">
        <f t="shared" si="32"/>
        <v>0</v>
      </c>
      <c r="AV73" s="61">
        <f t="shared" si="33"/>
        <v>5</v>
      </c>
      <c r="AW73" s="61">
        <f t="shared" si="22"/>
        <v>30</v>
      </c>
      <c r="AX73" s="13"/>
      <c r="AY73" s="15"/>
      <c r="AZ73" s="15"/>
      <c r="BA73" s="14">
        <f t="shared" si="23"/>
        <v>2.9568788501026693</v>
      </c>
    </row>
    <row r="74" spans="1:53" s="12" customFormat="1" ht="12.75">
      <c r="A74" s="36">
        <v>73</v>
      </c>
      <c r="B74" s="37" t="s">
        <v>169</v>
      </c>
      <c r="C74" s="38" t="s">
        <v>170</v>
      </c>
      <c r="D74" s="39">
        <v>39539</v>
      </c>
      <c r="E74" s="38" t="s">
        <v>487</v>
      </c>
      <c r="F74" s="18"/>
      <c r="G74" s="56" t="s">
        <v>21</v>
      </c>
      <c r="H74" s="52" t="s">
        <v>14</v>
      </c>
      <c r="I74" s="52" t="s">
        <v>14</v>
      </c>
      <c r="J74" s="52" t="s">
        <v>7</v>
      </c>
      <c r="K74" s="52" t="s">
        <v>14</v>
      </c>
      <c r="L74" s="52" t="s">
        <v>14</v>
      </c>
      <c r="M74" s="52" t="s">
        <v>14</v>
      </c>
      <c r="N74" s="53" t="s">
        <v>21</v>
      </c>
      <c r="O74" s="52" t="s">
        <v>14</v>
      </c>
      <c r="P74" s="52" t="s">
        <v>14</v>
      </c>
      <c r="Q74" s="52" t="s">
        <v>7</v>
      </c>
      <c r="R74" s="52" t="s">
        <v>7</v>
      </c>
      <c r="S74" s="52" t="s">
        <v>7</v>
      </c>
      <c r="T74" s="52" t="s">
        <v>14</v>
      </c>
      <c r="U74" s="53" t="s">
        <v>21</v>
      </c>
      <c r="V74" s="52" t="s">
        <v>14</v>
      </c>
      <c r="W74" s="52" t="s">
        <v>14</v>
      </c>
      <c r="X74" s="52" t="s">
        <v>14</v>
      </c>
      <c r="Y74" s="52" t="s">
        <v>14</v>
      </c>
      <c r="Z74" s="52" t="s">
        <v>14</v>
      </c>
      <c r="AA74" s="52" t="s">
        <v>14</v>
      </c>
      <c r="AB74" s="53" t="s">
        <v>21</v>
      </c>
      <c r="AC74" s="52" t="s">
        <v>14</v>
      </c>
      <c r="AD74" s="52" t="s">
        <v>14</v>
      </c>
      <c r="AE74" s="52" t="s">
        <v>14</v>
      </c>
      <c r="AF74" s="52" t="s">
        <v>14</v>
      </c>
      <c r="AG74" s="52" t="s">
        <v>14</v>
      </c>
      <c r="AH74" s="52" t="s">
        <v>14</v>
      </c>
      <c r="AI74" s="53" t="s">
        <v>21</v>
      </c>
      <c r="AJ74" s="52" t="s">
        <v>14</v>
      </c>
      <c r="AK74" s="62"/>
      <c r="AL74" s="57"/>
      <c r="AM74" s="61">
        <f t="shared" si="24"/>
        <v>0</v>
      </c>
      <c r="AN74" s="61">
        <f t="shared" si="25"/>
        <v>0</v>
      </c>
      <c r="AO74" s="61">
        <f t="shared" si="26"/>
        <v>4</v>
      </c>
      <c r="AP74" s="61">
        <f t="shared" si="27"/>
        <v>0</v>
      </c>
      <c r="AQ74" s="61">
        <f t="shared" si="28"/>
        <v>0</v>
      </c>
      <c r="AR74" s="61">
        <f t="shared" si="29"/>
        <v>0</v>
      </c>
      <c r="AS74" s="61">
        <f t="shared" si="30"/>
        <v>0</v>
      </c>
      <c r="AT74" s="61">
        <f t="shared" si="31"/>
        <v>21</v>
      </c>
      <c r="AU74" s="61">
        <f t="shared" si="32"/>
        <v>4</v>
      </c>
      <c r="AV74" s="61">
        <f t="shared" si="33"/>
        <v>5</v>
      </c>
      <c r="AW74" s="61">
        <f t="shared" si="22"/>
        <v>26</v>
      </c>
      <c r="AX74" s="13"/>
      <c r="AY74" s="13"/>
      <c r="AZ74" s="13"/>
      <c r="BA74" s="14">
        <f t="shared" si="23"/>
        <v>2.9568788501026693</v>
      </c>
    </row>
    <row r="75" spans="1:53" s="12" customFormat="1" ht="12.75">
      <c r="A75" s="36">
        <v>74</v>
      </c>
      <c r="B75" s="37" t="s">
        <v>171</v>
      </c>
      <c r="C75" s="38" t="s">
        <v>172</v>
      </c>
      <c r="D75" s="39">
        <v>39539</v>
      </c>
      <c r="E75" s="38" t="s">
        <v>487</v>
      </c>
      <c r="F75" s="20"/>
      <c r="G75" s="56" t="s">
        <v>21</v>
      </c>
      <c r="H75" s="52" t="s">
        <v>14</v>
      </c>
      <c r="I75" s="52" t="s">
        <v>14</v>
      </c>
      <c r="J75" s="52" t="s">
        <v>14</v>
      </c>
      <c r="K75" s="52" t="s">
        <v>14</v>
      </c>
      <c r="L75" s="52" t="s">
        <v>14</v>
      </c>
      <c r="M75" s="52" t="s">
        <v>7</v>
      </c>
      <c r="N75" s="53" t="s">
        <v>21</v>
      </c>
      <c r="O75" s="52" t="s">
        <v>7</v>
      </c>
      <c r="P75" s="52" t="s">
        <v>14</v>
      </c>
      <c r="Q75" s="52" t="s">
        <v>14</v>
      </c>
      <c r="R75" s="52" t="s">
        <v>14</v>
      </c>
      <c r="S75" s="52" t="s">
        <v>14</v>
      </c>
      <c r="T75" s="52" t="s">
        <v>14</v>
      </c>
      <c r="U75" s="53" t="s">
        <v>21</v>
      </c>
      <c r="V75" s="52" t="s">
        <v>14</v>
      </c>
      <c r="W75" s="52" t="s">
        <v>14</v>
      </c>
      <c r="X75" s="52" t="s">
        <v>14</v>
      </c>
      <c r="Y75" s="52" t="s">
        <v>14</v>
      </c>
      <c r="Z75" s="52" t="s">
        <v>14</v>
      </c>
      <c r="AA75" s="52" t="s">
        <v>14</v>
      </c>
      <c r="AB75" s="53" t="s">
        <v>21</v>
      </c>
      <c r="AC75" s="52" t="s">
        <v>14</v>
      </c>
      <c r="AD75" s="52" t="s">
        <v>14</v>
      </c>
      <c r="AE75" s="52" t="s">
        <v>7</v>
      </c>
      <c r="AF75" s="52" t="s">
        <v>14</v>
      </c>
      <c r="AG75" s="52" t="s">
        <v>14</v>
      </c>
      <c r="AH75" s="52" t="s">
        <v>14</v>
      </c>
      <c r="AI75" s="53" t="s">
        <v>21</v>
      </c>
      <c r="AJ75" s="52" t="s">
        <v>14</v>
      </c>
      <c r="AK75" s="62"/>
      <c r="AL75" s="57"/>
      <c r="AM75" s="61">
        <f t="shared" si="24"/>
        <v>0</v>
      </c>
      <c r="AN75" s="61">
        <f t="shared" si="25"/>
        <v>0</v>
      </c>
      <c r="AO75" s="61">
        <f t="shared" si="26"/>
        <v>3</v>
      </c>
      <c r="AP75" s="61">
        <f t="shared" si="27"/>
        <v>0</v>
      </c>
      <c r="AQ75" s="61">
        <f t="shared" si="28"/>
        <v>0</v>
      </c>
      <c r="AR75" s="61">
        <f t="shared" si="29"/>
        <v>0</v>
      </c>
      <c r="AS75" s="61">
        <f t="shared" si="30"/>
        <v>0</v>
      </c>
      <c r="AT75" s="61">
        <f t="shared" si="31"/>
        <v>22</v>
      </c>
      <c r="AU75" s="61">
        <f t="shared" si="32"/>
        <v>3</v>
      </c>
      <c r="AV75" s="61">
        <f t="shared" si="33"/>
        <v>5</v>
      </c>
      <c r="AW75" s="61">
        <f t="shared" si="22"/>
        <v>27</v>
      </c>
      <c r="AX75" s="13"/>
      <c r="AY75" s="13"/>
      <c r="AZ75" s="13"/>
      <c r="BA75" s="14">
        <f t="shared" si="23"/>
        <v>2.9568788501026693</v>
      </c>
    </row>
    <row r="76" spans="1:53" s="12" customFormat="1" ht="12.75">
      <c r="A76" s="36">
        <v>75</v>
      </c>
      <c r="B76" s="37" t="s">
        <v>173</v>
      </c>
      <c r="C76" s="45" t="s">
        <v>174</v>
      </c>
      <c r="D76" s="39">
        <v>39539</v>
      </c>
      <c r="E76" s="38" t="s">
        <v>487</v>
      </c>
      <c r="F76" s="4"/>
      <c r="G76" s="56" t="s">
        <v>21</v>
      </c>
      <c r="H76" s="52" t="s">
        <v>14</v>
      </c>
      <c r="I76" s="52" t="s">
        <v>14</v>
      </c>
      <c r="J76" s="52" t="s">
        <v>14</v>
      </c>
      <c r="K76" s="52" t="s">
        <v>14</v>
      </c>
      <c r="L76" s="52" t="s">
        <v>14</v>
      </c>
      <c r="M76" s="52" t="s">
        <v>7</v>
      </c>
      <c r="N76" s="53" t="s">
        <v>7</v>
      </c>
      <c r="O76" s="52" t="s">
        <v>7</v>
      </c>
      <c r="P76" s="52" t="s">
        <v>7</v>
      </c>
      <c r="Q76" s="52" t="s">
        <v>7</v>
      </c>
      <c r="R76" s="52" t="s">
        <v>7</v>
      </c>
      <c r="S76" s="52" t="s">
        <v>7</v>
      </c>
      <c r="T76" s="52" t="s">
        <v>7</v>
      </c>
      <c r="U76" s="53" t="s">
        <v>7</v>
      </c>
      <c r="V76" s="52" t="s">
        <v>7</v>
      </c>
      <c r="W76" s="52" t="s">
        <v>7</v>
      </c>
      <c r="X76" s="52" t="s">
        <v>7</v>
      </c>
      <c r="Y76" s="52" t="s">
        <v>7</v>
      </c>
      <c r="Z76" s="52" t="s">
        <v>7</v>
      </c>
      <c r="AA76" s="52" t="s">
        <v>7</v>
      </c>
      <c r="AB76" s="53" t="s">
        <v>7</v>
      </c>
      <c r="AC76" s="52" t="s">
        <v>7</v>
      </c>
      <c r="AD76" s="52" t="s">
        <v>7</v>
      </c>
      <c r="AE76" s="52" t="s">
        <v>7</v>
      </c>
      <c r="AF76" s="52" t="s">
        <v>7</v>
      </c>
      <c r="AG76" s="52" t="s">
        <v>7</v>
      </c>
      <c r="AH76" s="52" t="s">
        <v>7</v>
      </c>
      <c r="AI76" s="53" t="s">
        <v>7</v>
      </c>
      <c r="AJ76" s="52" t="s">
        <v>7</v>
      </c>
      <c r="AK76" s="62"/>
      <c r="AL76" s="57"/>
      <c r="AM76" s="61">
        <f t="shared" si="24"/>
        <v>0</v>
      </c>
      <c r="AN76" s="61">
        <f t="shared" si="25"/>
        <v>0</v>
      </c>
      <c r="AO76" s="61">
        <f t="shared" si="26"/>
        <v>24</v>
      </c>
      <c r="AP76" s="61">
        <f t="shared" si="27"/>
        <v>0</v>
      </c>
      <c r="AQ76" s="61">
        <f t="shared" si="28"/>
        <v>0</v>
      </c>
      <c r="AR76" s="61">
        <f t="shared" si="29"/>
        <v>0</v>
      </c>
      <c r="AS76" s="61">
        <f t="shared" si="30"/>
        <v>0</v>
      </c>
      <c r="AT76" s="61">
        <f t="shared" si="31"/>
        <v>5</v>
      </c>
      <c r="AU76" s="61">
        <f t="shared" si="32"/>
        <v>24</v>
      </c>
      <c r="AV76" s="61">
        <f t="shared" si="33"/>
        <v>1</v>
      </c>
      <c r="AW76" s="61">
        <f t="shared" si="22"/>
        <v>6</v>
      </c>
      <c r="AX76" s="13"/>
      <c r="AY76" s="13"/>
      <c r="AZ76" s="13"/>
      <c r="BA76" s="14">
        <f t="shared" si="23"/>
        <v>2.9568788501026693</v>
      </c>
    </row>
    <row r="77" spans="1:54" s="16" customFormat="1" ht="12.75">
      <c r="A77" s="36">
        <v>76</v>
      </c>
      <c r="B77" s="37" t="s">
        <v>175</v>
      </c>
      <c r="C77" s="38" t="s">
        <v>176</v>
      </c>
      <c r="D77" s="41">
        <v>39539</v>
      </c>
      <c r="E77" s="38" t="s">
        <v>487</v>
      </c>
      <c r="F77" s="18"/>
      <c r="G77" s="56" t="s">
        <v>21</v>
      </c>
      <c r="H77" s="52" t="s">
        <v>14</v>
      </c>
      <c r="I77" s="52" t="s">
        <v>14</v>
      </c>
      <c r="J77" s="52" t="s">
        <v>14</v>
      </c>
      <c r="K77" s="52" t="s">
        <v>14</v>
      </c>
      <c r="L77" s="52" t="s">
        <v>14</v>
      </c>
      <c r="M77" s="52" t="s">
        <v>14</v>
      </c>
      <c r="N77" s="53" t="s">
        <v>21</v>
      </c>
      <c r="O77" s="52" t="s">
        <v>14</v>
      </c>
      <c r="P77" s="52" t="s">
        <v>14</v>
      </c>
      <c r="Q77" s="52" t="s">
        <v>14</v>
      </c>
      <c r="R77" s="52" t="s">
        <v>14</v>
      </c>
      <c r="S77" s="52" t="s">
        <v>14</v>
      </c>
      <c r="T77" s="52" t="s">
        <v>14</v>
      </c>
      <c r="U77" s="53" t="s">
        <v>21</v>
      </c>
      <c r="V77" s="52" t="s">
        <v>14</v>
      </c>
      <c r="W77" s="52" t="s">
        <v>14</v>
      </c>
      <c r="X77" s="52" t="s">
        <v>14</v>
      </c>
      <c r="Y77" s="52" t="s">
        <v>14</v>
      </c>
      <c r="Z77" s="52" t="s">
        <v>14</v>
      </c>
      <c r="AA77" s="52" t="s">
        <v>14</v>
      </c>
      <c r="AB77" s="53" t="s">
        <v>21</v>
      </c>
      <c r="AC77" s="52" t="s">
        <v>14</v>
      </c>
      <c r="AD77" s="52" t="s">
        <v>14</v>
      </c>
      <c r="AE77" s="52" t="s">
        <v>14</v>
      </c>
      <c r="AF77" s="52" t="s">
        <v>14</v>
      </c>
      <c r="AG77" s="52" t="s">
        <v>14</v>
      </c>
      <c r="AH77" s="52" t="s">
        <v>14</v>
      </c>
      <c r="AI77" s="53" t="s">
        <v>21</v>
      </c>
      <c r="AJ77" s="52" t="s">
        <v>14</v>
      </c>
      <c r="AK77" s="62"/>
      <c r="AL77" s="57"/>
      <c r="AM77" s="61">
        <f t="shared" si="24"/>
        <v>0</v>
      </c>
      <c r="AN77" s="61">
        <f t="shared" si="25"/>
        <v>0</v>
      </c>
      <c r="AO77" s="61">
        <f t="shared" si="26"/>
        <v>0</v>
      </c>
      <c r="AP77" s="61">
        <f t="shared" si="27"/>
        <v>0</v>
      </c>
      <c r="AQ77" s="61">
        <f t="shared" si="28"/>
        <v>0</v>
      </c>
      <c r="AR77" s="61">
        <f t="shared" si="29"/>
        <v>0</v>
      </c>
      <c r="AS77" s="61">
        <f t="shared" si="30"/>
        <v>0</v>
      </c>
      <c r="AT77" s="61">
        <f t="shared" si="31"/>
        <v>25</v>
      </c>
      <c r="AU77" s="61">
        <f t="shared" si="32"/>
        <v>0</v>
      </c>
      <c r="AV77" s="61">
        <f t="shared" si="33"/>
        <v>5</v>
      </c>
      <c r="AW77" s="61">
        <f t="shared" si="22"/>
        <v>30</v>
      </c>
      <c r="AX77" s="13"/>
      <c r="AY77" s="13"/>
      <c r="AZ77" s="13"/>
      <c r="BA77" s="14">
        <f t="shared" si="23"/>
        <v>2.9568788501026693</v>
      </c>
      <c r="BB77" s="12"/>
    </row>
    <row r="78" spans="1:53" s="12" customFormat="1" ht="12.75">
      <c r="A78" s="36">
        <v>77</v>
      </c>
      <c r="B78" s="36" t="s">
        <v>177</v>
      </c>
      <c r="C78" s="38" t="s">
        <v>178</v>
      </c>
      <c r="D78" s="41">
        <v>39539</v>
      </c>
      <c r="E78" s="38" t="s">
        <v>487</v>
      </c>
      <c r="F78" s="18"/>
      <c r="G78" s="56" t="s">
        <v>21</v>
      </c>
      <c r="H78" s="52" t="s">
        <v>14</v>
      </c>
      <c r="I78" s="52" t="s">
        <v>7</v>
      </c>
      <c r="J78" s="52" t="s">
        <v>14</v>
      </c>
      <c r="K78" s="52" t="s">
        <v>14</v>
      </c>
      <c r="L78" s="52" t="s">
        <v>7</v>
      </c>
      <c r="M78" s="52" t="s">
        <v>7</v>
      </c>
      <c r="N78" s="53" t="s">
        <v>7</v>
      </c>
      <c r="O78" s="52" t="s">
        <v>7</v>
      </c>
      <c r="P78" s="52" t="s">
        <v>7</v>
      </c>
      <c r="Q78" s="52" t="s">
        <v>7</v>
      </c>
      <c r="R78" s="52" t="s">
        <v>7</v>
      </c>
      <c r="S78" s="52" t="s">
        <v>7</v>
      </c>
      <c r="T78" s="52" t="s">
        <v>7</v>
      </c>
      <c r="U78" s="53" t="s">
        <v>7</v>
      </c>
      <c r="V78" s="52" t="s">
        <v>7</v>
      </c>
      <c r="W78" s="52" t="s">
        <v>7</v>
      </c>
      <c r="X78" s="52" t="s">
        <v>7</v>
      </c>
      <c r="Y78" s="52" t="s">
        <v>7</v>
      </c>
      <c r="Z78" s="52" t="s">
        <v>7</v>
      </c>
      <c r="AA78" s="52" t="s">
        <v>7</v>
      </c>
      <c r="AB78" s="53" t="s">
        <v>7</v>
      </c>
      <c r="AC78" s="52" t="s">
        <v>7</v>
      </c>
      <c r="AD78" s="52" t="s">
        <v>7</v>
      </c>
      <c r="AE78" s="52" t="s">
        <v>7</v>
      </c>
      <c r="AF78" s="52" t="s">
        <v>7</v>
      </c>
      <c r="AG78" s="52" t="s">
        <v>7</v>
      </c>
      <c r="AH78" s="52" t="s">
        <v>7</v>
      </c>
      <c r="AI78" s="53" t="s">
        <v>7</v>
      </c>
      <c r="AJ78" s="52" t="s">
        <v>7</v>
      </c>
      <c r="AK78" s="62"/>
      <c r="AL78" s="59"/>
      <c r="AM78" s="61">
        <f t="shared" si="24"/>
        <v>0</v>
      </c>
      <c r="AN78" s="61">
        <f t="shared" si="25"/>
        <v>0</v>
      </c>
      <c r="AO78" s="61">
        <f t="shared" si="26"/>
        <v>26</v>
      </c>
      <c r="AP78" s="61">
        <f t="shared" si="27"/>
        <v>0</v>
      </c>
      <c r="AQ78" s="61">
        <f t="shared" si="28"/>
        <v>0</v>
      </c>
      <c r="AR78" s="61">
        <f t="shared" si="29"/>
        <v>0</v>
      </c>
      <c r="AS78" s="61">
        <f t="shared" si="30"/>
        <v>0</v>
      </c>
      <c r="AT78" s="61">
        <f t="shared" si="31"/>
        <v>3</v>
      </c>
      <c r="AU78" s="61">
        <f t="shared" si="32"/>
        <v>26</v>
      </c>
      <c r="AV78" s="61">
        <f t="shared" si="33"/>
        <v>1</v>
      </c>
      <c r="AW78" s="61">
        <f t="shared" si="22"/>
        <v>4</v>
      </c>
      <c r="AX78" s="13"/>
      <c r="AY78" s="13"/>
      <c r="AZ78" s="17"/>
      <c r="BA78" s="14">
        <f t="shared" si="23"/>
        <v>2.9568788501026693</v>
      </c>
    </row>
    <row r="79" spans="1:53" s="12" customFormat="1" ht="12.75">
      <c r="A79" s="36">
        <v>78</v>
      </c>
      <c r="B79" s="37" t="s">
        <v>179</v>
      </c>
      <c r="C79" s="38" t="s">
        <v>180</v>
      </c>
      <c r="D79" s="39">
        <v>39539</v>
      </c>
      <c r="E79" s="38" t="s">
        <v>487</v>
      </c>
      <c r="F79" s="18"/>
      <c r="G79" s="56" t="s">
        <v>21</v>
      </c>
      <c r="H79" s="52" t="s">
        <v>14</v>
      </c>
      <c r="I79" s="52" t="s">
        <v>14</v>
      </c>
      <c r="J79" s="52" t="s">
        <v>14</v>
      </c>
      <c r="K79" s="52" t="s">
        <v>14</v>
      </c>
      <c r="L79" s="52" t="s">
        <v>14</v>
      </c>
      <c r="M79" s="52" t="s">
        <v>14</v>
      </c>
      <c r="N79" s="53" t="s">
        <v>21</v>
      </c>
      <c r="O79" s="52" t="s">
        <v>14</v>
      </c>
      <c r="P79" s="52" t="s">
        <v>14</v>
      </c>
      <c r="Q79" s="52" t="s">
        <v>14</v>
      </c>
      <c r="R79" s="52" t="s">
        <v>14</v>
      </c>
      <c r="S79" s="52" t="s">
        <v>14</v>
      </c>
      <c r="T79" s="52" t="s">
        <v>14</v>
      </c>
      <c r="U79" s="53" t="s">
        <v>21</v>
      </c>
      <c r="V79" s="52"/>
      <c r="W79" s="52"/>
      <c r="X79" s="52" t="s">
        <v>14</v>
      </c>
      <c r="Y79" s="52" t="s">
        <v>14</v>
      </c>
      <c r="Z79" s="52" t="s">
        <v>14</v>
      </c>
      <c r="AA79" s="52" t="s">
        <v>14</v>
      </c>
      <c r="AB79" s="53" t="s">
        <v>21</v>
      </c>
      <c r="AC79" s="52" t="s">
        <v>14</v>
      </c>
      <c r="AD79" s="52" t="s">
        <v>14</v>
      </c>
      <c r="AE79" s="52" t="s">
        <v>14</v>
      </c>
      <c r="AF79" s="52" t="s">
        <v>14</v>
      </c>
      <c r="AG79" s="52" t="s">
        <v>14</v>
      </c>
      <c r="AH79" s="52" t="s">
        <v>14</v>
      </c>
      <c r="AI79" s="53" t="s">
        <v>21</v>
      </c>
      <c r="AJ79" s="52" t="s">
        <v>14</v>
      </c>
      <c r="AK79" s="62"/>
      <c r="AL79" s="57"/>
      <c r="AM79" s="61">
        <f t="shared" si="24"/>
        <v>0</v>
      </c>
      <c r="AN79" s="61">
        <f t="shared" si="25"/>
        <v>0</v>
      </c>
      <c r="AO79" s="61">
        <f t="shared" si="26"/>
        <v>0</v>
      </c>
      <c r="AP79" s="61">
        <f t="shared" si="27"/>
        <v>0</v>
      </c>
      <c r="AQ79" s="61">
        <f t="shared" si="28"/>
        <v>0</v>
      </c>
      <c r="AR79" s="61">
        <f t="shared" si="29"/>
        <v>0</v>
      </c>
      <c r="AS79" s="61">
        <f t="shared" si="30"/>
        <v>0</v>
      </c>
      <c r="AT79" s="61">
        <f t="shared" si="31"/>
        <v>23</v>
      </c>
      <c r="AU79" s="61">
        <f t="shared" si="32"/>
        <v>0</v>
      </c>
      <c r="AV79" s="61">
        <f t="shared" si="33"/>
        <v>5</v>
      </c>
      <c r="AW79" s="61">
        <f t="shared" si="22"/>
        <v>28</v>
      </c>
      <c r="AX79" s="13"/>
      <c r="AY79" s="13"/>
      <c r="AZ79" s="13"/>
      <c r="BA79" s="14">
        <f t="shared" si="23"/>
        <v>2.9568788501026693</v>
      </c>
    </row>
    <row r="80" spans="1:53" s="12" customFormat="1" ht="12.75">
      <c r="A80" s="36">
        <v>79</v>
      </c>
      <c r="B80" s="37" t="s">
        <v>181</v>
      </c>
      <c r="C80" s="38" t="s">
        <v>182</v>
      </c>
      <c r="D80" s="39">
        <v>39539</v>
      </c>
      <c r="E80" s="38" t="s">
        <v>487</v>
      </c>
      <c r="F80" s="18"/>
      <c r="G80" s="56" t="s">
        <v>21</v>
      </c>
      <c r="H80" s="52" t="s">
        <v>14</v>
      </c>
      <c r="I80" s="52" t="s">
        <v>14</v>
      </c>
      <c r="J80" s="52" t="s">
        <v>14</v>
      </c>
      <c r="K80" s="52" t="s">
        <v>7</v>
      </c>
      <c r="L80" s="52" t="s">
        <v>7</v>
      </c>
      <c r="M80" s="52" t="s">
        <v>7</v>
      </c>
      <c r="N80" s="53" t="s">
        <v>7</v>
      </c>
      <c r="O80" s="52" t="s">
        <v>7</v>
      </c>
      <c r="P80" s="52" t="s">
        <v>7</v>
      </c>
      <c r="Q80" s="52" t="s">
        <v>7</v>
      </c>
      <c r="R80" s="52" t="s">
        <v>7</v>
      </c>
      <c r="S80" s="52" t="s">
        <v>7</v>
      </c>
      <c r="T80" s="52" t="s">
        <v>7</v>
      </c>
      <c r="U80" s="53" t="s">
        <v>7</v>
      </c>
      <c r="V80" s="52" t="s">
        <v>7</v>
      </c>
      <c r="W80" s="52" t="s">
        <v>7</v>
      </c>
      <c r="X80" s="52" t="s">
        <v>7</v>
      </c>
      <c r="Y80" s="52" t="s">
        <v>7</v>
      </c>
      <c r="Z80" s="52" t="s">
        <v>7</v>
      </c>
      <c r="AA80" s="52" t="s">
        <v>7</v>
      </c>
      <c r="AB80" s="53" t="s">
        <v>7</v>
      </c>
      <c r="AC80" s="52" t="s">
        <v>7</v>
      </c>
      <c r="AD80" s="52" t="s">
        <v>7</v>
      </c>
      <c r="AE80" s="52" t="s">
        <v>7</v>
      </c>
      <c r="AF80" s="52" t="s">
        <v>7</v>
      </c>
      <c r="AG80" s="52" t="s">
        <v>7</v>
      </c>
      <c r="AH80" s="52" t="s">
        <v>7</v>
      </c>
      <c r="AI80" s="53" t="s">
        <v>7</v>
      </c>
      <c r="AJ80" s="52" t="s">
        <v>7</v>
      </c>
      <c r="AK80" s="62"/>
      <c r="AL80" s="57"/>
      <c r="AM80" s="61">
        <f t="shared" si="24"/>
        <v>0</v>
      </c>
      <c r="AN80" s="61">
        <f t="shared" si="25"/>
        <v>0</v>
      </c>
      <c r="AO80" s="61">
        <f t="shared" si="26"/>
        <v>26</v>
      </c>
      <c r="AP80" s="61">
        <f t="shared" si="27"/>
        <v>0</v>
      </c>
      <c r="AQ80" s="61">
        <f t="shared" si="28"/>
        <v>0</v>
      </c>
      <c r="AR80" s="61">
        <f t="shared" si="29"/>
        <v>0</v>
      </c>
      <c r="AS80" s="61">
        <f t="shared" si="30"/>
        <v>0</v>
      </c>
      <c r="AT80" s="61">
        <f t="shared" si="31"/>
        <v>3</v>
      </c>
      <c r="AU80" s="61">
        <f t="shared" si="32"/>
        <v>26</v>
      </c>
      <c r="AV80" s="61">
        <f t="shared" si="33"/>
        <v>1</v>
      </c>
      <c r="AW80" s="61">
        <f t="shared" si="22"/>
        <v>4</v>
      </c>
      <c r="AX80" s="13"/>
      <c r="AY80" s="13"/>
      <c r="AZ80" s="13"/>
      <c r="BA80" s="14">
        <f t="shared" si="23"/>
        <v>2.9568788501026693</v>
      </c>
    </row>
    <row r="81" spans="1:53" s="16" customFormat="1" ht="12.75">
      <c r="A81" s="36">
        <v>80</v>
      </c>
      <c r="B81" s="37" t="s">
        <v>183</v>
      </c>
      <c r="C81" s="38" t="s">
        <v>184</v>
      </c>
      <c r="D81" s="41">
        <v>39539</v>
      </c>
      <c r="E81" s="38" t="s">
        <v>487</v>
      </c>
      <c r="F81" s="18"/>
      <c r="G81" s="56" t="s">
        <v>21</v>
      </c>
      <c r="H81" s="52" t="s">
        <v>14</v>
      </c>
      <c r="I81" s="52" t="s">
        <v>14</v>
      </c>
      <c r="J81" s="52" t="s">
        <v>14</v>
      </c>
      <c r="K81" s="52" t="s">
        <v>14</v>
      </c>
      <c r="L81" s="52" t="s">
        <v>14</v>
      </c>
      <c r="M81" s="52" t="s">
        <v>7</v>
      </c>
      <c r="N81" s="53" t="s">
        <v>21</v>
      </c>
      <c r="O81" s="52" t="s">
        <v>14</v>
      </c>
      <c r="P81" s="52" t="s">
        <v>14</v>
      </c>
      <c r="Q81" s="52" t="s">
        <v>14</v>
      </c>
      <c r="R81" s="52" t="s">
        <v>14</v>
      </c>
      <c r="S81" s="52" t="s">
        <v>14</v>
      </c>
      <c r="T81" s="52" t="s">
        <v>14</v>
      </c>
      <c r="U81" s="53" t="s">
        <v>21</v>
      </c>
      <c r="V81" s="52" t="s">
        <v>14</v>
      </c>
      <c r="W81" s="52" t="s">
        <v>14</v>
      </c>
      <c r="X81" s="52" t="s">
        <v>14</v>
      </c>
      <c r="Y81" s="52" t="s">
        <v>14</v>
      </c>
      <c r="Z81" s="52" t="s">
        <v>14</v>
      </c>
      <c r="AA81" s="52" t="s">
        <v>14</v>
      </c>
      <c r="AB81" s="53" t="s">
        <v>21</v>
      </c>
      <c r="AC81" s="52" t="s">
        <v>14</v>
      </c>
      <c r="AD81" s="52" t="s">
        <v>14</v>
      </c>
      <c r="AE81" s="52" t="s">
        <v>14</v>
      </c>
      <c r="AF81" s="52" t="s">
        <v>14</v>
      </c>
      <c r="AG81" s="52" t="s">
        <v>14</v>
      </c>
      <c r="AH81" s="52" t="s">
        <v>14</v>
      </c>
      <c r="AI81" s="53" t="s">
        <v>21</v>
      </c>
      <c r="AJ81" s="52" t="s">
        <v>14</v>
      </c>
      <c r="AK81" s="62"/>
      <c r="AL81" s="59"/>
      <c r="AM81" s="61">
        <f t="shared" si="24"/>
        <v>0</v>
      </c>
      <c r="AN81" s="61">
        <f t="shared" si="25"/>
        <v>0</v>
      </c>
      <c r="AO81" s="61">
        <f t="shared" si="26"/>
        <v>1</v>
      </c>
      <c r="AP81" s="61">
        <f t="shared" si="27"/>
        <v>0</v>
      </c>
      <c r="AQ81" s="61">
        <f t="shared" si="28"/>
        <v>0</v>
      </c>
      <c r="AR81" s="61">
        <f t="shared" si="29"/>
        <v>0</v>
      </c>
      <c r="AS81" s="61">
        <f t="shared" si="30"/>
        <v>0</v>
      </c>
      <c r="AT81" s="61">
        <f t="shared" si="31"/>
        <v>24</v>
      </c>
      <c r="AU81" s="61">
        <f t="shared" si="32"/>
        <v>1</v>
      </c>
      <c r="AV81" s="61">
        <f t="shared" si="33"/>
        <v>5</v>
      </c>
      <c r="AW81" s="61">
        <f t="shared" si="22"/>
        <v>29</v>
      </c>
      <c r="AX81" s="13"/>
      <c r="AY81" s="17"/>
      <c r="AZ81" s="17"/>
      <c r="BA81" s="14">
        <f t="shared" si="23"/>
        <v>2.9568788501026693</v>
      </c>
    </row>
    <row r="82" spans="1:53" s="16" customFormat="1" ht="12.75">
      <c r="A82" s="36">
        <v>81</v>
      </c>
      <c r="B82" s="37" t="s">
        <v>185</v>
      </c>
      <c r="C82" s="38" t="s">
        <v>186</v>
      </c>
      <c r="D82" s="39">
        <v>39539</v>
      </c>
      <c r="E82" s="38" t="s">
        <v>487</v>
      </c>
      <c r="F82" s="18"/>
      <c r="G82" s="56" t="s">
        <v>21</v>
      </c>
      <c r="H82" s="52" t="s">
        <v>14</v>
      </c>
      <c r="I82" s="52" t="s">
        <v>7</v>
      </c>
      <c r="J82" s="52" t="s">
        <v>14</v>
      </c>
      <c r="K82" s="52" t="s">
        <v>14</v>
      </c>
      <c r="L82" s="52" t="s">
        <v>14</v>
      </c>
      <c r="M82" s="52" t="s">
        <v>14</v>
      </c>
      <c r="N82" s="53" t="s">
        <v>21</v>
      </c>
      <c r="O82" s="52" t="s">
        <v>14</v>
      </c>
      <c r="P82" s="52" t="s">
        <v>14</v>
      </c>
      <c r="Q82" s="52" t="s">
        <v>14</v>
      </c>
      <c r="R82" s="52" t="s">
        <v>14</v>
      </c>
      <c r="S82" s="52" t="s">
        <v>14</v>
      </c>
      <c r="T82" s="52" t="s">
        <v>14</v>
      </c>
      <c r="U82" s="53" t="s">
        <v>21</v>
      </c>
      <c r="V82" s="52" t="s">
        <v>14</v>
      </c>
      <c r="W82" s="52" t="s">
        <v>14</v>
      </c>
      <c r="X82" s="52" t="s">
        <v>14</v>
      </c>
      <c r="Y82" s="52" t="s">
        <v>14</v>
      </c>
      <c r="Z82" s="52" t="s">
        <v>14</v>
      </c>
      <c r="AA82" s="52" t="s">
        <v>14</v>
      </c>
      <c r="AB82" s="53" t="s">
        <v>21</v>
      </c>
      <c r="AC82" s="52" t="s">
        <v>14</v>
      </c>
      <c r="AD82" s="52" t="s">
        <v>14</v>
      </c>
      <c r="AE82" s="52" t="s">
        <v>14</v>
      </c>
      <c r="AF82" s="52" t="s">
        <v>14</v>
      </c>
      <c r="AG82" s="52" t="s">
        <v>14</v>
      </c>
      <c r="AH82" s="52" t="s">
        <v>14</v>
      </c>
      <c r="AI82" s="53" t="s">
        <v>21</v>
      </c>
      <c r="AJ82" s="52" t="s">
        <v>14</v>
      </c>
      <c r="AK82" s="62"/>
      <c r="AL82" s="59"/>
      <c r="AM82" s="61">
        <f t="shared" si="24"/>
        <v>0</v>
      </c>
      <c r="AN82" s="61">
        <f t="shared" si="25"/>
        <v>0</v>
      </c>
      <c r="AO82" s="61">
        <f t="shared" si="26"/>
        <v>1</v>
      </c>
      <c r="AP82" s="61">
        <f t="shared" si="27"/>
        <v>0</v>
      </c>
      <c r="AQ82" s="61">
        <f t="shared" si="28"/>
        <v>0</v>
      </c>
      <c r="AR82" s="61">
        <f t="shared" si="29"/>
        <v>0</v>
      </c>
      <c r="AS82" s="61">
        <f t="shared" si="30"/>
        <v>0</v>
      </c>
      <c r="AT82" s="61">
        <f t="shared" si="31"/>
        <v>24</v>
      </c>
      <c r="AU82" s="61">
        <f t="shared" si="32"/>
        <v>1</v>
      </c>
      <c r="AV82" s="61">
        <f t="shared" si="33"/>
        <v>5</v>
      </c>
      <c r="AW82" s="61">
        <f t="shared" si="22"/>
        <v>29</v>
      </c>
      <c r="AX82" s="13"/>
      <c r="AY82" s="17"/>
      <c r="AZ82" s="17"/>
      <c r="BA82" s="14">
        <f t="shared" si="23"/>
        <v>2.9568788501026693</v>
      </c>
    </row>
    <row r="83" spans="1:53" s="12" customFormat="1" ht="12.75">
      <c r="A83" s="36">
        <v>82</v>
      </c>
      <c r="B83" s="37" t="s">
        <v>187</v>
      </c>
      <c r="C83" s="38" t="s">
        <v>188</v>
      </c>
      <c r="D83" s="39">
        <v>39539</v>
      </c>
      <c r="E83" s="38" t="s">
        <v>487</v>
      </c>
      <c r="F83" s="18"/>
      <c r="G83" s="56" t="s">
        <v>21</v>
      </c>
      <c r="H83" s="52" t="s">
        <v>14</v>
      </c>
      <c r="I83" s="52" t="s">
        <v>7</v>
      </c>
      <c r="J83" s="52" t="s">
        <v>7</v>
      </c>
      <c r="K83" s="52" t="s">
        <v>14</v>
      </c>
      <c r="L83" s="52" t="s">
        <v>14</v>
      </c>
      <c r="M83" s="52" t="s">
        <v>14</v>
      </c>
      <c r="N83" s="53" t="s">
        <v>21</v>
      </c>
      <c r="O83" s="52" t="s">
        <v>14</v>
      </c>
      <c r="P83" s="52" t="s">
        <v>14</v>
      </c>
      <c r="Q83" s="52" t="s">
        <v>14</v>
      </c>
      <c r="R83" s="52" t="s">
        <v>14</v>
      </c>
      <c r="S83" s="52" t="s">
        <v>14</v>
      </c>
      <c r="T83" s="52" t="s">
        <v>14</v>
      </c>
      <c r="U83" s="53" t="s">
        <v>21</v>
      </c>
      <c r="V83" s="52" t="s">
        <v>14</v>
      </c>
      <c r="W83" s="52" t="s">
        <v>7</v>
      </c>
      <c r="X83" s="52" t="s">
        <v>14</v>
      </c>
      <c r="Y83" s="52" t="s">
        <v>14</v>
      </c>
      <c r="Z83" s="52" t="s">
        <v>14</v>
      </c>
      <c r="AA83" s="52" t="s">
        <v>14</v>
      </c>
      <c r="AB83" s="53" t="s">
        <v>21</v>
      </c>
      <c r="AC83" s="52" t="s">
        <v>14</v>
      </c>
      <c r="AD83" s="52" t="s">
        <v>14</v>
      </c>
      <c r="AE83" s="52" t="s">
        <v>14</v>
      </c>
      <c r="AF83" s="52" t="s">
        <v>14</v>
      </c>
      <c r="AG83" s="52" t="s">
        <v>14</v>
      </c>
      <c r="AH83" s="52" t="s">
        <v>14</v>
      </c>
      <c r="AI83" s="53" t="s">
        <v>21</v>
      </c>
      <c r="AJ83" s="52" t="s">
        <v>14</v>
      </c>
      <c r="AK83" s="62"/>
      <c r="AL83" s="57"/>
      <c r="AM83" s="61">
        <f t="shared" si="24"/>
        <v>0</v>
      </c>
      <c r="AN83" s="61">
        <f t="shared" si="25"/>
        <v>0</v>
      </c>
      <c r="AO83" s="61">
        <f t="shared" si="26"/>
        <v>3</v>
      </c>
      <c r="AP83" s="61">
        <f t="shared" si="27"/>
        <v>0</v>
      </c>
      <c r="AQ83" s="61">
        <f t="shared" si="28"/>
        <v>0</v>
      </c>
      <c r="AR83" s="61">
        <f t="shared" si="29"/>
        <v>0</v>
      </c>
      <c r="AS83" s="61">
        <f t="shared" si="30"/>
        <v>0</v>
      </c>
      <c r="AT83" s="61">
        <f t="shared" si="31"/>
        <v>22</v>
      </c>
      <c r="AU83" s="61">
        <f t="shared" si="32"/>
        <v>3</v>
      </c>
      <c r="AV83" s="61">
        <f t="shared" si="33"/>
        <v>5</v>
      </c>
      <c r="AW83" s="61">
        <f t="shared" si="22"/>
        <v>27</v>
      </c>
      <c r="AX83" s="13"/>
      <c r="AY83" s="13"/>
      <c r="AZ83" s="13"/>
      <c r="BA83" s="14">
        <f t="shared" si="23"/>
        <v>2.9568788501026693</v>
      </c>
    </row>
    <row r="84" spans="1:53" s="12" customFormat="1" ht="12.75">
      <c r="A84" s="36">
        <v>83</v>
      </c>
      <c r="B84" s="37" t="s">
        <v>189</v>
      </c>
      <c r="C84" s="38" t="s">
        <v>190</v>
      </c>
      <c r="D84" s="39">
        <v>39539</v>
      </c>
      <c r="E84" s="38" t="s">
        <v>487</v>
      </c>
      <c r="F84" s="29"/>
      <c r="G84" s="56" t="s">
        <v>21</v>
      </c>
      <c r="H84" s="52" t="s">
        <v>14</v>
      </c>
      <c r="I84" s="52" t="s">
        <v>14</v>
      </c>
      <c r="J84" s="52" t="s">
        <v>14</v>
      </c>
      <c r="K84" s="52" t="s">
        <v>14</v>
      </c>
      <c r="L84" s="52" t="s">
        <v>14</v>
      </c>
      <c r="M84" s="52" t="s">
        <v>14</v>
      </c>
      <c r="N84" s="53" t="s">
        <v>21</v>
      </c>
      <c r="O84" s="52" t="s">
        <v>14</v>
      </c>
      <c r="P84" s="52" t="s">
        <v>14</v>
      </c>
      <c r="Q84" s="52" t="s">
        <v>14</v>
      </c>
      <c r="R84" s="52" t="s">
        <v>14</v>
      </c>
      <c r="S84" s="52" t="s">
        <v>14</v>
      </c>
      <c r="T84" s="52" t="s">
        <v>14</v>
      </c>
      <c r="U84" s="53" t="s">
        <v>21</v>
      </c>
      <c r="V84" s="52" t="s">
        <v>14</v>
      </c>
      <c r="W84" s="52" t="s">
        <v>14</v>
      </c>
      <c r="X84" s="52" t="s">
        <v>14</v>
      </c>
      <c r="Y84" s="52" t="s">
        <v>14</v>
      </c>
      <c r="Z84" s="52" t="s">
        <v>14</v>
      </c>
      <c r="AA84" s="52" t="s">
        <v>14</v>
      </c>
      <c r="AB84" s="53" t="s">
        <v>21</v>
      </c>
      <c r="AC84" s="52" t="s">
        <v>14</v>
      </c>
      <c r="AD84" s="52" t="s">
        <v>14</v>
      </c>
      <c r="AE84" s="52" t="s">
        <v>14</v>
      </c>
      <c r="AF84" s="52" t="s">
        <v>14</v>
      </c>
      <c r="AG84" s="52" t="s">
        <v>14</v>
      </c>
      <c r="AH84" s="52" t="s">
        <v>14</v>
      </c>
      <c r="AI84" s="53" t="s">
        <v>21</v>
      </c>
      <c r="AJ84" s="52" t="s">
        <v>14</v>
      </c>
      <c r="AK84" s="62"/>
      <c r="AL84" s="57"/>
      <c r="AM84" s="61">
        <f t="shared" si="24"/>
        <v>0</v>
      </c>
      <c r="AN84" s="61">
        <f t="shared" si="25"/>
        <v>0</v>
      </c>
      <c r="AO84" s="61">
        <f t="shared" si="26"/>
        <v>0</v>
      </c>
      <c r="AP84" s="61">
        <f t="shared" si="27"/>
        <v>0</v>
      </c>
      <c r="AQ84" s="61">
        <f t="shared" si="28"/>
        <v>0</v>
      </c>
      <c r="AR84" s="61">
        <f t="shared" si="29"/>
        <v>0</v>
      </c>
      <c r="AS84" s="61">
        <f t="shared" si="30"/>
        <v>0</v>
      </c>
      <c r="AT84" s="61">
        <f t="shared" si="31"/>
        <v>25</v>
      </c>
      <c r="AU84" s="61">
        <f t="shared" si="32"/>
        <v>0</v>
      </c>
      <c r="AV84" s="61">
        <f t="shared" si="33"/>
        <v>5</v>
      </c>
      <c r="AW84" s="61">
        <f t="shared" si="22"/>
        <v>30</v>
      </c>
      <c r="AX84" s="13"/>
      <c r="AY84" s="13"/>
      <c r="AZ84" s="13"/>
      <c r="BA84" s="14">
        <f t="shared" si="23"/>
        <v>2.9568788501026693</v>
      </c>
    </row>
    <row r="85" spans="1:53" s="12" customFormat="1" ht="12.75">
      <c r="A85" s="36">
        <v>84</v>
      </c>
      <c r="B85" s="37" t="s">
        <v>191</v>
      </c>
      <c r="C85" s="38" t="s">
        <v>192</v>
      </c>
      <c r="D85" s="39">
        <v>39539</v>
      </c>
      <c r="E85" s="38" t="s">
        <v>487</v>
      </c>
      <c r="F85" s="18"/>
      <c r="G85" s="56" t="s">
        <v>21</v>
      </c>
      <c r="H85" s="52" t="s">
        <v>14</v>
      </c>
      <c r="I85" s="52" t="s">
        <v>14</v>
      </c>
      <c r="J85" s="52" t="s">
        <v>14</v>
      </c>
      <c r="K85" s="52" t="s">
        <v>14</v>
      </c>
      <c r="L85" s="52" t="s">
        <v>14</v>
      </c>
      <c r="M85" s="52" t="s">
        <v>14</v>
      </c>
      <c r="N85" s="53" t="s">
        <v>21</v>
      </c>
      <c r="O85" s="52" t="s">
        <v>14</v>
      </c>
      <c r="P85" s="52" t="s">
        <v>14</v>
      </c>
      <c r="Q85" s="52" t="s">
        <v>14</v>
      </c>
      <c r="R85" s="52" t="s">
        <v>14</v>
      </c>
      <c r="S85" s="52" t="s">
        <v>14</v>
      </c>
      <c r="T85" s="52" t="s">
        <v>14</v>
      </c>
      <c r="U85" s="53" t="s">
        <v>21</v>
      </c>
      <c r="V85" s="52" t="s">
        <v>14</v>
      </c>
      <c r="W85" s="52" t="s">
        <v>14</v>
      </c>
      <c r="X85" s="52" t="s">
        <v>14</v>
      </c>
      <c r="Y85" s="52" t="s">
        <v>14</v>
      </c>
      <c r="Z85" s="52" t="s">
        <v>14</v>
      </c>
      <c r="AA85" s="52" t="s">
        <v>14</v>
      </c>
      <c r="AB85" s="53" t="s">
        <v>21</v>
      </c>
      <c r="AC85" s="52" t="s">
        <v>14</v>
      </c>
      <c r="AD85" s="52" t="s">
        <v>14</v>
      </c>
      <c r="AE85" s="52" t="s">
        <v>14</v>
      </c>
      <c r="AF85" s="52" t="s">
        <v>14</v>
      </c>
      <c r="AG85" s="52" t="s">
        <v>14</v>
      </c>
      <c r="AH85" s="52" t="s">
        <v>14</v>
      </c>
      <c r="AI85" s="53" t="s">
        <v>21</v>
      </c>
      <c r="AJ85" s="52" t="s">
        <v>14</v>
      </c>
      <c r="AK85" s="62"/>
      <c r="AL85" s="57"/>
      <c r="AM85" s="61">
        <f t="shared" si="24"/>
        <v>0</v>
      </c>
      <c r="AN85" s="61">
        <f t="shared" si="25"/>
        <v>0</v>
      </c>
      <c r="AO85" s="61">
        <f t="shared" si="26"/>
        <v>0</v>
      </c>
      <c r="AP85" s="61">
        <f t="shared" si="27"/>
        <v>0</v>
      </c>
      <c r="AQ85" s="61">
        <f t="shared" si="28"/>
        <v>0</v>
      </c>
      <c r="AR85" s="61">
        <f t="shared" si="29"/>
        <v>0</v>
      </c>
      <c r="AS85" s="61">
        <f t="shared" si="30"/>
        <v>0</v>
      </c>
      <c r="AT85" s="61">
        <f t="shared" si="31"/>
        <v>25</v>
      </c>
      <c r="AU85" s="61">
        <f t="shared" si="32"/>
        <v>0</v>
      </c>
      <c r="AV85" s="61">
        <f t="shared" si="33"/>
        <v>5</v>
      </c>
      <c r="AW85" s="61">
        <f t="shared" si="22"/>
        <v>30</v>
      </c>
      <c r="AX85" s="13"/>
      <c r="AY85" s="13"/>
      <c r="AZ85" s="13"/>
      <c r="BA85" s="14">
        <f t="shared" si="23"/>
        <v>2.9568788501026693</v>
      </c>
    </row>
    <row r="86" spans="1:53" s="12" customFormat="1" ht="12.75">
      <c r="A86" s="36">
        <v>85</v>
      </c>
      <c r="B86" s="37" t="s">
        <v>193</v>
      </c>
      <c r="C86" s="38" t="s">
        <v>194</v>
      </c>
      <c r="D86" s="41">
        <v>39539</v>
      </c>
      <c r="E86" s="38" t="s">
        <v>487</v>
      </c>
      <c r="F86" s="18"/>
      <c r="G86" s="56" t="s">
        <v>21</v>
      </c>
      <c r="H86" s="52" t="s">
        <v>14</v>
      </c>
      <c r="I86" s="52" t="s">
        <v>14</v>
      </c>
      <c r="J86" s="52" t="s">
        <v>14</v>
      </c>
      <c r="K86" s="52" t="s">
        <v>14</v>
      </c>
      <c r="L86" s="52" t="s">
        <v>14</v>
      </c>
      <c r="M86" s="52" t="s">
        <v>14</v>
      </c>
      <c r="N86" s="53" t="s">
        <v>21</v>
      </c>
      <c r="O86" s="52" t="s">
        <v>14</v>
      </c>
      <c r="P86" s="52" t="s">
        <v>14</v>
      </c>
      <c r="Q86" s="52" t="s">
        <v>14</v>
      </c>
      <c r="R86" s="52" t="s">
        <v>14</v>
      </c>
      <c r="S86" s="52" t="s">
        <v>14</v>
      </c>
      <c r="T86" s="52" t="s">
        <v>14</v>
      </c>
      <c r="U86" s="53" t="s">
        <v>21</v>
      </c>
      <c r="V86" s="52" t="s">
        <v>14</v>
      </c>
      <c r="W86" s="52" t="s">
        <v>14</v>
      </c>
      <c r="X86" s="52" t="s">
        <v>14</v>
      </c>
      <c r="Y86" s="52" t="s">
        <v>14</v>
      </c>
      <c r="Z86" s="52" t="s">
        <v>14</v>
      </c>
      <c r="AA86" s="52" t="s">
        <v>14</v>
      </c>
      <c r="AB86" s="53" t="s">
        <v>21</v>
      </c>
      <c r="AC86" s="52" t="s">
        <v>14</v>
      </c>
      <c r="AD86" s="52" t="s">
        <v>14</v>
      </c>
      <c r="AE86" s="52" t="s">
        <v>14</v>
      </c>
      <c r="AF86" s="52" t="s">
        <v>14</v>
      </c>
      <c r="AG86" s="52" t="s">
        <v>14</v>
      </c>
      <c r="AH86" s="52" t="s">
        <v>14</v>
      </c>
      <c r="AI86" s="53" t="s">
        <v>21</v>
      </c>
      <c r="AJ86" s="52" t="s">
        <v>14</v>
      </c>
      <c r="AK86" s="62"/>
      <c r="AL86" s="57"/>
      <c r="AM86" s="61">
        <f t="shared" si="24"/>
        <v>0</v>
      </c>
      <c r="AN86" s="61">
        <f t="shared" si="25"/>
        <v>0</v>
      </c>
      <c r="AO86" s="61">
        <f t="shared" si="26"/>
        <v>0</v>
      </c>
      <c r="AP86" s="61">
        <f t="shared" si="27"/>
        <v>0</v>
      </c>
      <c r="AQ86" s="61">
        <f t="shared" si="28"/>
        <v>0</v>
      </c>
      <c r="AR86" s="61">
        <f t="shared" si="29"/>
        <v>0</v>
      </c>
      <c r="AS86" s="61">
        <f t="shared" si="30"/>
        <v>0</v>
      </c>
      <c r="AT86" s="61">
        <f t="shared" si="31"/>
        <v>25</v>
      </c>
      <c r="AU86" s="61">
        <f t="shared" si="32"/>
        <v>0</v>
      </c>
      <c r="AV86" s="61">
        <f t="shared" si="33"/>
        <v>5</v>
      </c>
      <c r="AW86" s="61">
        <f t="shared" si="22"/>
        <v>30</v>
      </c>
      <c r="AX86" s="13"/>
      <c r="AY86" s="13"/>
      <c r="AZ86" s="13"/>
      <c r="BA86" s="14">
        <f t="shared" si="23"/>
        <v>2.9568788501026693</v>
      </c>
    </row>
    <row r="87" spans="1:53" s="12" customFormat="1" ht="12.75">
      <c r="A87" s="36">
        <v>86</v>
      </c>
      <c r="B87" s="37" t="s">
        <v>195</v>
      </c>
      <c r="C87" s="38" t="s">
        <v>196</v>
      </c>
      <c r="D87" s="41">
        <v>39539</v>
      </c>
      <c r="E87" s="38" t="s">
        <v>487</v>
      </c>
      <c r="F87" s="18"/>
      <c r="G87" s="56" t="s">
        <v>21</v>
      </c>
      <c r="H87" s="52" t="s">
        <v>14</v>
      </c>
      <c r="I87" s="52" t="s">
        <v>14</v>
      </c>
      <c r="J87" s="52" t="s">
        <v>7</v>
      </c>
      <c r="K87" s="52" t="s">
        <v>7</v>
      </c>
      <c r="L87" s="52" t="s">
        <v>7</v>
      </c>
      <c r="M87" s="52" t="s">
        <v>7</v>
      </c>
      <c r="N87" s="53" t="s">
        <v>7</v>
      </c>
      <c r="O87" s="52" t="s">
        <v>7</v>
      </c>
      <c r="P87" s="52" t="s">
        <v>7</v>
      </c>
      <c r="Q87" s="52" t="s">
        <v>7</v>
      </c>
      <c r="R87" s="52" t="s">
        <v>7</v>
      </c>
      <c r="S87" s="52" t="s">
        <v>7</v>
      </c>
      <c r="T87" s="52" t="s">
        <v>7</v>
      </c>
      <c r="U87" s="53" t="s">
        <v>7</v>
      </c>
      <c r="V87" s="52" t="s">
        <v>7</v>
      </c>
      <c r="W87" s="52" t="s">
        <v>7</v>
      </c>
      <c r="X87" s="52" t="s">
        <v>7</v>
      </c>
      <c r="Y87" s="52" t="s">
        <v>7</v>
      </c>
      <c r="Z87" s="52" t="s">
        <v>7</v>
      </c>
      <c r="AA87" s="52" t="s">
        <v>7</v>
      </c>
      <c r="AB87" s="53" t="s">
        <v>7</v>
      </c>
      <c r="AC87" s="52" t="s">
        <v>7</v>
      </c>
      <c r="AD87" s="52" t="s">
        <v>7</v>
      </c>
      <c r="AE87" s="52" t="s">
        <v>7</v>
      </c>
      <c r="AF87" s="52" t="s">
        <v>7</v>
      </c>
      <c r="AG87" s="52" t="s">
        <v>7</v>
      </c>
      <c r="AH87" s="52" t="s">
        <v>7</v>
      </c>
      <c r="AI87" s="53" t="s">
        <v>7</v>
      </c>
      <c r="AJ87" s="52" t="s">
        <v>7</v>
      </c>
      <c r="AK87" s="62"/>
      <c r="AL87" s="57"/>
      <c r="AM87" s="61">
        <f t="shared" si="24"/>
        <v>0</v>
      </c>
      <c r="AN87" s="61">
        <f t="shared" si="25"/>
        <v>0</v>
      </c>
      <c r="AO87" s="61">
        <f t="shared" si="26"/>
        <v>27</v>
      </c>
      <c r="AP87" s="61">
        <f t="shared" si="27"/>
        <v>0</v>
      </c>
      <c r="AQ87" s="61">
        <f t="shared" si="28"/>
        <v>0</v>
      </c>
      <c r="AR87" s="61">
        <f t="shared" si="29"/>
        <v>0</v>
      </c>
      <c r="AS87" s="61">
        <f t="shared" si="30"/>
        <v>0</v>
      </c>
      <c r="AT87" s="61">
        <f t="shared" si="31"/>
        <v>2</v>
      </c>
      <c r="AU87" s="61">
        <f t="shared" si="32"/>
        <v>27</v>
      </c>
      <c r="AV87" s="61">
        <f t="shared" si="33"/>
        <v>1</v>
      </c>
      <c r="AW87" s="61">
        <f t="shared" si="22"/>
        <v>3</v>
      </c>
      <c r="AX87" s="13"/>
      <c r="AY87" s="13"/>
      <c r="AZ87" s="13"/>
      <c r="BA87" s="14">
        <f t="shared" si="23"/>
        <v>2.9568788501026693</v>
      </c>
    </row>
    <row r="88" spans="1:53" s="12" customFormat="1" ht="12.75">
      <c r="A88" s="36">
        <v>87</v>
      </c>
      <c r="B88" s="37" t="s">
        <v>197</v>
      </c>
      <c r="C88" s="40" t="s">
        <v>198</v>
      </c>
      <c r="D88" s="39">
        <v>39539</v>
      </c>
      <c r="E88" s="38" t="s">
        <v>487</v>
      </c>
      <c r="F88" s="18"/>
      <c r="G88" s="56" t="s">
        <v>21</v>
      </c>
      <c r="H88" s="52" t="s">
        <v>14</v>
      </c>
      <c r="I88" s="52" t="s">
        <v>14</v>
      </c>
      <c r="J88" s="52" t="s">
        <v>14</v>
      </c>
      <c r="K88" s="52" t="s">
        <v>14</v>
      </c>
      <c r="L88" s="52" t="s">
        <v>7</v>
      </c>
      <c r="M88" s="52" t="s">
        <v>7</v>
      </c>
      <c r="N88" s="53" t="s">
        <v>7</v>
      </c>
      <c r="O88" s="52" t="s">
        <v>7</v>
      </c>
      <c r="P88" s="52" t="s">
        <v>7</v>
      </c>
      <c r="Q88" s="52" t="s">
        <v>7</v>
      </c>
      <c r="R88" s="52" t="s">
        <v>7</v>
      </c>
      <c r="S88" s="52" t="s">
        <v>7</v>
      </c>
      <c r="T88" s="52" t="s">
        <v>7</v>
      </c>
      <c r="U88" s="53" t="s">
        <v>7</v>
      </c>
      <c r="V88" s="52" t="s">
        <v>7</v>
      </c>
      <c r="W88" s="52" t="s">
        <v>7</v>
      </c>
      <c r="X88" s="52" t="s">
        <v>7</v>
      </c>
      <c r="Y88" s="52" t="s">
        <v>7</v>
      </c>
      <c r="Z88" s="52" t="s">
        <v>7</v>
      </c>
      <c r="AA88" s="52" t="s">
        <v>7</v>
      </c>
      <c r="AB88" s="53" t="s">
        <v>7</v>
      </c>
      <c r="AC88" s="52" t="s">
        <v>7</v>
      </c>
      <c r="AD88" s="52" t="s">
        <v>7</v>
      </c>
      <c r="AE88" s="52" t="s">
        <v>7</v>
      </c>
      <c r="AF88" s="52" t="s">
        <v>7</v>
      </c>
      <c r="AG88" s="52" t="s">
        <v>7</v>
      </c>
      <c r="AH88" s="52" t="s">
        <v>7</v>
      </c>
      <c r="AI88" s="53" t="s">
        <v>7</v>
      </c>
      <c r="AJ88" s="52" t="s">
        <v>7</v>
      </c>
      <c r="AK88" s="62"/>
      <c r="AL88" s="57"/>
      <c r="AM88" s="61">
        <f t="shared" si="24"/>
        <v>0</v>
      </c>
      <c r="AN88" s="61">
        <f t="shared" si="25"/>
        <v>0</v>
      </c>
      <c r="AO88" s="61">
        <f t="shared" si="26"/>
        <v>25</v>
      </c>
      <c r="AP88" s="61">
        <f t="shared" si="27"/>
        <v>0</v>
      </c>
      <c r="AQ88" s="61">
        <f t="shared" si="28"/>
        <v>0</v>
      </c>
      <c r="AR88" s="61">
        <f t="shared" si="29"/>
        <v>0</v>
      </c>
      <c r="AS88" s="61">
        <f t="shared" si="30"/>
        <v>0</v>
      </c>
      <c r="AT88" s="61">
        <f t="shared" si="31"/>
        <v>4</v>
      </c>
      <c r="AU88" s="61">
        <f t="shared" si="32"/>
        <v>25</v>
      </c>
      <c r="AV88" s="61">
        <f t="shared" si="33"/>
        <v>1</v>
      </c>
      <c r="AW88" s="61">
        <f t="shared" si="22"/>
        <v>5</v>
      </c>
      <c r="AX88" s="13"/>
      <c r="AY88" s="13"/>
      <c r="AZ88" s="13"/>
      <c r="BA88" s="14">
        <f t="shared" si="23"/>
        <v>2.9568788501026693</v>
      </c>
    </row>
    <row r="89" spans="1:53" s="12" customFormat="1" ht="12.75">
      <c r="A89" s="36">
        <v>88</v>
      </c>
      <c r="B89" s="37" t="s">
        <v>199</v>
      </c>
      <c r="C89" s="42" t="s">
        <v>200</v>
      </c>
      <c r="D89" s="41">
        <v>39539</v>
      </c>
      <c r="E89" s="42" t="s">
        <v>487</v>
      </c>
      <c r="F89" s="4"/>
      <c r="G89" s="56" t="s">
        <v>21</v>
      </c>
      <c r="H89" s="52" t="s">
        <v>14</v>
      </c>
      <c r="I89" s="52" t="s">
        <v>14</v>
      </c>
      <c r="J89" s="52" t="s">
        <v>14</v>
      </c>
      <c r="K89" s="52" t="s">
        <v>14</v>
      </c>
      <c r="L89" s="52" t="s">
        <v>14</v>
      </c>
      <c r="M89" s="52" t="s">
        <v>14</v>
      </c>
      <c r="N89" s="53" t="s">
        <v>21</v>
      </c>
      <c r="O89" s="52" t="s">
        <v>14</v>
      </c>
      <c r="P89" s="52" t="s">
        <v>14</v>
      </c>
      <c r="Q89" s="52" t="s">
        <v>14</v>
      </c>
      <c r="R89" s="52" t="s">
        <v>14</v>
      </c>
      <c r="S89" s="52" t="s">
        <v>14</v>
      </c>
      <c r="T89" s="52" t="s">
        <v>14</v>
      </c>
      <c r="U89" s="53" t="s">
        <v>21</v>
      </c>
      <c r="V89" s="52" t="s">
        <v>14</v>
      </c>
      <c r="W89" s="52" t="s">
        <v>14</v>
      </c>
      <c r="X89" s="52" t="s">
        <v>14</v>
      </c>
      <c r="Y89" s="52" t="s">
        <v>14</v>
      </c>
      <c r="Z89" s="52" t="s">
        <v>14</v>
      </c>
      <c r="AA89" s="52" t="s">
        <v>14</v>
      </c>
      <c r="AB89" s="53" t="s">
        <v>21</v>
      </c>
      <c r="AC89" s="52" t="s">
        <v>14</v>
      </c>
      <c r="AD89" s="52" t="s">
        <v>14</v>
      </c>
      <c r="AE89" s="52" t="s">
        <v>14</v>
      </c>
      <c r="AF89" s="52" t="s">
        <v>7</v>
      </c>
      <c r="AG89" s="52" t="s">
        <v>7</v>
      </c>
      <c r="AH89" s="52" t="s">
        <v>7</v>
      </c>
      <c r="AI89" s="53" t="s">
        <v>21</v>
      </c>
      <c r="AJ89" s="52" t="s">
        <v>14</v>
      </c>
      <c r="AK89" s="62"/>
      <c r="AL89" s="57"/>
      <c r="AM89" s="61">
        <f t="shared" si="24"/>
        <v>0</v>
      </c>
      <c r="AN89" s="61">
        <f t="shared" si="25"/>
        <v>0</v>
      </c>
      <c r="AO89" s="61">
        <f t="shared" si="26"/>
        <v>3</v>
      </c>
      <c r="AP89" s="61">
        <f t="shared" si="27"/>
        <v>0</v>
      </c>
      <c r="AQ89" s="61">
        <f t="shared" si="28"/>
        <v>0</v>
      </c>
      <c r="AR89" s="61">
        <f t="shared" si="29"/>
        <v>0</v>
      </c>
      <c r="AS89" s="61">
        <f t="shared" si="30"/>
        <v>0</v>
      </c>
      <c r="AT89" s="61">
        <f t="shared" si="31"/>
        <v>22</v>
      </c>
      <c r="AU89" s="61">
        <f t="shared" si="32"/>
        <v>3</v>
      </c>
      <c r="AV89" s="61">
        <f t="shared" si="33"/>
        <v>5</v>
      </c>
      <c r="AW89" s="61">
        <f t="shared" si="22"/>
        <v>27</v>
      </c>
      <c r="AX89" s="13"/>
      <c r="AY89" s="13"/>
      <c r="AZ89" s="13"/>
      <c r="BA89" s="14">
        <f t="shared" si="23"/>
        <v>2.9568788501026693</v>
      </c>
    </row>
    <row r="90" spans="1:53" s="12" customFormat="1" ht="12.75">
      <c r="A90" s="36">
        <v>89</v>
      </c>
      <c r="B90" s="37" t="s">
        <v>201</v>
      </c>
      <c r="C90" s="38" t="s">
        <v>202</v>
      </c>
      <c r="D90" s="39">
        <v>39539</v>
      </c>
      <c r="E90" s="38" t="s">
        <v>487</v>
      </c>
      <c r="F90" s="18"/>
      <c r="G90" s="56" t="s">
        <v>21</v>
      </c>
      <c r="H90" s="52" t="s">
        <v>14</v>
      </c>
      <c r="I90" s="52" t="s">
        <v>14</v>
      </c>
      <c r="J90" s="52" t="s">
        <v>14</v>
      </c>
      <c r="K90" s="52" t="s">
        <v>14</v>
      </c>
      <c r="L90" s="52" t="s">
        <v>14</v>
      </c>
      <c r="M90" s="52" t="s">
        <v>14</v>
      </c>
      <c r="N90" s="53" t="s">
        <v>21</v>
      </c>
      <c r="O90" s="52" t="s">
        <v>7</v>
      </c>
      <c r="P90" s="52" t="s">
        <v>14</v>
      </c>
      <c r="Q90" s="52" t="s">
        <v>14</v>
      </c>
      <c r="R90" s="52" t="s">
        <v>14</v>
      </c>
      <c r="S90" s="52" t="s">
        <v>14</v>
      </c>
      <c r="T90" s="52" t="s">
        <v>14</v>
      </c>
      <c r="U90" s="53" t="s">
        <v>21</v>
      </c>
      <c r="V90" s="52" t="s">
        <v>14</v>
      </c>
      <c r="W90" s="52" t="s">
        <v>14</v>
      </c>
      <c r="X90" s="52" t="s">
        <v>14</v>
      </c>
      <c r="Y90" s="52" t="s">
        <v>14</v>
      </c>
      <c r="Z90" s="52" t="s">
        <v>14</v>
      </c>
      <c r="AA90" s="52" t="s">
        <v>14</v>
      </c>
      <c r="AB90" s="53" t="s">
        <v>21</v>
      </c>
      <c r="AC90" s="52" t="s">
        <v>14</v>
      </c>
      <c r="AD90" s="52" t="s">
        <v>14</v>
      </c>
      <c r="AE90" s="52" t="s">
        <v>14</v>
      </c>
      <c r="AF90" s="52" t="s">
        <v>7</v>
      </c>
      <c r="AG90" s="52" t="s">
        <v>7</v>
      </c>
      <c r="AH90" s="52" t="s">
        <v>7</v>
      </c>
      <c r="AI90" s="53" t="s">
        <v>21</v>
      </c>
      <c r="AJ90" s="52" t="s">
        <v>14</v>
      </c>
      <c r="AK90" s="62"/>
      <c r="AL90" s="57"/>
      <c r="AM90" s="61">
        <f t="shared" si="24"/>
        <v>0</v>
      </c>
      <c r="AN90" s="61">
        <f t="shared" si="25"/>
        <v>0</v>
      </c>
      <c r="AO90" s="61">
        <f t="shared" si="26"/>
        <v>4</v>
      </c>
      <c r="AP90" s="61">
        <f t="shared" si="27"/>
        <v>0</v>
      </c>
      <c r="AQ90" s="61">
        <f t="shared" si="28"/>
        <v>0</v>
      </c>
      <c r="AR90" s="61">
        <f t="shared" si="29"/>
        <v>0</v>
      </c>
      <c r="AS90" s="61">
        <f t="shared" si="30"/>
        <v>0</v>
      </c>
      <c r="AT90" s="61">
        <f t="shared" si="31"/>
        <v>21</v>
      </c>
      <c r="AU90" s="61">
        <f t="shared" si="32"/>
        <v>4</v>
      </c>
      <c r="AV90" s="61">
        <f t="shared" si="33"/>
        <v>5</v>
      </c>
      <c r="AW90" s="61">
        <f t="shared" si="22"/>
        <v>26</v>
      </c>
      <c r="AX90" s="13"/>
      <c r="AY90" s="13"/>
      <c r="AZ90" s="13"/>
      <c r="BA90" s="14">
        <f t="shared" si="23"/>
        <v>2.9568788501026693</v>
      </c>
    </row>
    <row r="91" spans="1:53" s="12" customFormat="1" ht="12.75">
      <c r="A91" s="36">
        <v>90</v>
      </c>
      <c r="B91" s="37" t="s">
        <v>203</v>
      </c>
      <c r="C91" s="38" t="s">
        <v>204</v>
      </c>
      <c r="D91" s="39">
        <v>39539</v>
      </c>
      <c r="E91" s="38" t="s">
        <v>487</v>
      </c>
      <c r="F91" s="18"/>
      <c r="G91" s="56" t="s">
        <v>21</v>
      </c>
      <c r="H91" s="52" t="s">
        <v>14</v>
      </c>
      <c r="I91" s="52" t="s">
        <v>7</v>
      </c>
      <c r="J91" s="52" t="s">
        <v>14</v>
      </c>
      <c r="K91" s="52" t="s">
        <v>14</v>
      </c>
      <c r="L91" s="52" t="s">
        <v>14</v>
      </c>
      <c r="M91" s="52" t="s">
        <v>14</v>
      </c>
      <c r="N91" s="53" t="s">
        <v>21</v>
      </c>
      <c r="O91" s="52" t="s">
        <v>14</v>
      </c>
      <c r="P91" s="52" t="s">
        <v>14</v>
      </c>
      <c r="Q91" s="52" t="s">
        <v>14</v>
      </c>
      <c r="R91" s="52" t="s">
        <v>14</v>
      </c>
      <c r="S91" s="52" t="s">
        <v>14</v>
      </c>
      <c r="T91" s="52" t="s">
        <v>14</v>
      </c>
      <c r="U91" s="53" t="s">
        <v>21</v>
      </c>
      <c r="V91" s="52" t="s">
        <v>14</v>
      </c>
      <c r="W91" s="52" t="s">
        <v>14</v>
      </c>
      <c r="X91" s="52" t="s">
        <v>7</v>
      </c>
      <c r="Y91" s="52" t="s">
        <v>14</v>
      </c>
      <c r="Z91" s="52" t="s">
        <v>14</v>
      </c>
      <c r="AA91" s="52" t="s">
        <v>14</v>
      </c>
      <c r="AB91" s="53" t="s">
        <v>21</v>
      </c>
      <c r="AC91" s="52" t="s">
        <v>14</v>
      </c>
      <c r="AD91" s="52" t="s">
        <v>14</v>
      </c>
      <c r="AE91" s="52" t="s">
        <v>14</v>
      </c>
      <c r="AF91" s="52" t="s">
        <v>14</v>
      </c>
      <c r="AG91" s="52" t="s">
        <v>14</v>
      </c>
      <c r="AH91" s="52" t="s">
        <v>14</v>
      </c>
      <c r="AI91" s="53" t="s">
        <v>21</v>
      </c>
      <c r="AJ91" s="52" t="s">
        <v>14</v>
      </c>
      <c r="AK91" s="62"/>
      <c r="AL91" s="57"/>
      <c r="AM91" s="61">
        <f t="shared" si="24"/>
        <v>0</v>
      </c>
      <c r="AN91" s="61">
        <f t="shared" si="25"/>
        <v>0</v>
      </c>
      <c r="AO91" s="61">
        <f t="shared" si="26"/>
        <v>2</v>
      </c>
      <c r="AP91" s="61">
        <f t="shared" si="27"/>
        <v>0</v>
      </c>
      <c r="AQ91" s="61">
        <f t="shared" si="28"/>
        <v>0</v>
      </c>
      <c r="AR91" s="61">
        <f t="shared" si="29"/>
        <v>0</v>
      </c>
      <c r="AS91" s="61">
        <f t="shared" si="30"/>
        <v>0</v>
      </c>
      <c r="AT91" s="61">
        <f t="shared" si="31"/>
        <v>23</v>
      </c>
      <c r="AU91" s="61">
        <f t="shared" si="32"/>
        <v>2</v>
      </c>
      <c r="AV91" s="61">
        <f t="shared" si="33"/>
        <v>5</v>
      </c>
      <c r="AW91" s="61">
        <f t="shared" si="22"/>
        <v>28</v>
      </c>
      <c r="AX91" s="13"/>
      <c r="AY91" s="13"/>
      <c r="AZ91" s="13"/>
      <c r="BA91" s="14">
        <f t="shared" si="23"/>
        <v>2.9568788501026693</v>
      </c>
    </row>
    <row r="92" spans="1:53" s="12" customFormat="1" ht="12.75">
      <c r="A92" s="36">
        <v>91</v>
      </c>
      <c r="B92" s="37" t="s">
        <v>205</v>
      </c>
      <c r="C92" s="38" t="s">
        <v>206</v>
      </c>
      <c r="D92" s="39">
        <v>39539</v>
      </c>
      <c r="E92" s="38" t="s">
        <v>487</v>
      </c>
      <c r="F92" s="18"/>
      <c r="G92" s="56" t="s">
        <v>21</v>
      </c>
      <c r="H92" s="52" t="s">
        <v>14</v>
      </c>
      <c r="I92" s="52" t="s">
        <v>14</v>
      </c>
      <c r="J92" s="52" t="s">
        <v>14</v>
      </c>
      <c r="K92" s="52" t="s">
        <v>14</v>
      </c>
      <c r="L92" s="52" t="s">
        <v>14</v>
      </c>
      <c r="M92" s="52" t="s">
        <v>14</v>
      </c>
      <c r="N92" s="53" t="s">
        <v>21</v>
      </c>
      <c r="O92" s="52" t="s">
        <v>14</v>
      </c>
      <c r="P92" s="52" t="s">
        <v>14</v>
      </c>
      <c r="Q92" s="52" t="s">
        <v>14</v>
      </c>
      <c r="R92" s="52" t="s">
        <v>14</v>
      </c>
      <c r="S92" s="52" t="s">
        <v>14</v>
      </c>
      <c r="T92" s="52" t="s">
        <v>14</v>
      </c>
      <c r="U92" s="53" t="s">
        <v>21</v>
      </c>
      <c r="V92" s="52" t="s">
        <v>14</v>
      </c>
      <c r="W92" s="52" t="s">
        <v>14</v>
      </c>
      <c r="X92" s="52" t="s">
        <v>14</v>
      </c>
      <c r="Y92" s="52" t="s">
        <v>14</v>
      </c>
      <c r="Z92" s="52" t="s">
        <v>14</v>
      </c>
      <c r="AA92" s="52" t="s">
        <v>14</v>
      </c>
      <c r="AB92" s="53" t="s">
        <v>21</v>
      </c>
      <c r="AC92" s="52" t="s">
        <v>14</v>
      </c>
      <c r="AD92" s="52" t="s">
        <v>14</v>
      </c>
      <c r="AE92" s="52" t="s">
        <v>14</v>
      </c>
      <c r="AF92" s="52" t="s">
        <v>14</v>
      </c>
      <c r="AG92" s="52" t="s">
        <v>14</v>
      </c>
      <c r="AH92" s="52" t="s">
        <v>14</v>
      </c>
      <c r="AI92" s="53" t="s">
        <v>21</v>
      </c>
      <c r="AJ92" s="52" t="s">
        <v>14</v>
      </c>
      <c r="AK92" s="62"/>
      <c r="AL92" s="57"/>
      <c r="AM92" s="61">
        <f t="shared" si="24"/>
        <v>0</v>
      </c>
      <c r="AN92" s="61">
        <f t="shared" si="25"/>
        <v>0</v>
      </c>
      <c r="AO92" s="61">
        <f t="shared" si="26"/>
        <v>0</v>
      </c>
      <c r="AP92" s="61">
        <f t="shared" si="27"/>
        <v>0</v>
      </c>
      <c r="AQ92" s="61">
        <f t="shared" si="28"/>
        <v>0</v>
      </c>
      <c r="AR92" s="61">
        <f t="shared" si="29"/>
        <v>0</v>
      </c>
      <c r="AS92" s="61">
        <f t="shared" si="30"/>
        <v>0</v>
      </c>
      <c r="AT92" s="61">
        <f t="shared" si="31"/>
        <v>25</v>
      </c>
      <c r="AU92" s="61">
        <f t="shared" si="32"/>
        <v>0</v>
      </c>
      <c r="AV92" s="61">
        <f t="shared" si="33"/>
        <v>5</v>
      </c>
      <c r="AW92" s="61">
        <f t="shared" si="22"/>
        <v>30</v>
      </c>
      <c r="AX92" s="13"/>
      <c r="AY92" s="13"/>
      <c r="AZ92" s="13"/>
      <c r="BA92" s="14">
        <f t="shared" si="23"/>
        <v>2.9568788501026693</v>
      </c>
    </row>
    <row r="93" spans="1:53" s="12" customFormat="1" ht="12.75">
      <c r="A93" s="36">
        <v>92</v>
      </c>
      <c r="B93" s="37" t="s">
        <v>207</v>
      </c>
      <c r="C93" s="38" t="s">
        <v>208</v>
      </c>
      <c r="D93" s="39">
        <v>39539</v>
      </c>
      <c r="E93" s="38" t="s">
        <v>487</v>
      </c>
      <c r="F93" s="18"/>
      <c r="G93" s="56" t="s">
        <v>21</v>
      </c>
      <c r="H93" s="52" t="s">
        <v>14</v>
      </c>
      <c r="I93" s="52" t="s">
        <v>14</v>
      </c>
      <c r="J93" s="52" t="s">
        <v>14</v>
      </c>
      <c r="K93" s="52" t="s">
        <v>14</v>
      </c>
      <c r="L93" s="52" t="s">
        <v>14</v>
      </c>
      <c r="M93" s="52" t="s">
        <v>14</v>
      </c>
      <c r="N93" s="53" t="s">
        <v>21</v>
      </c>
      <c r="O93" s="52" t="s">
        <v>14</v>
      </c>
      <c r="P93" s="52" t="s">
        <v>14</v>
      </c>
      <c r="Q93" s="52" t="s">
        <v>14</v>
      </c>
      <c r="R93" s="52" t="s">
        <v>14</v>
      </c>
      <c r="S93" s="52" t="s">
        <v>14</v>
      </c>
      <c r="T93" s="52" t="s">
        <v>14</v>
      </c>
      <c r="U93" s="53" t="s">
        <v>21</v>
      </c>
      <c r="V93" s="52" t="s">
        <v>14</v>
      </c>
      <c r="W93" s="52" t="s">
        <v>14</v>
      </c>
      <c r="X93" s="52" t="s">
        <v>14</v>
      </c>
      <c r="Y93" s="52" t="s">
        <v>14</v>
      </c>
      <c r="Z93" s="52" t="s">
        <v>14</v>
      </c>
      <c r="AA93" s="52" t="s">
        <v>14</v>
      </c>
      <c r="AB93" s="53" t="s">
        <v>21</v>
      </c>
      <c r="AC93" s="52" t="s">
        <v>14</v>
      </c>
      <c r="AD93" s="52" t="s">
        <v>14</v>
      </c>
      <c r="AE93" s="52" t="s">
        <v>14</v>
      </c>
      <c r="AF93" s="52" t="s">
        <v>14</v>
      </c>
      <c r="AG93" s="52" t="s">
        <v>14</v>
      </c>
      <c r="AH93" s="52" t="s">
        <v>14</v>
      </c>
      <c r="AI93" s="53" t="s">
        <v>21</v>
      </c>
      <c r="AJ93" s="52" t="s">
        <v>14</v>
      </c>
      <c r="AK93" s="62"/>
      <c r="AL93" s="57"/>
      <c r="AM93" s="61">
        <f t="shared" si="24"/>
        <v>0</v>
      </c>
      <c r="AN93" s="61">
        <f t="shared" si="25"/>
        <v>0</v>
      </c>
      <c r="AO93" s="61">
        <f t="shared" si="26"/>
        <v>0</v>
      </c>
      <c r="AP93" s="61">
        <f t="shared" si="27"/>
        <v>0</v>
      </c>
      <c r="AQ93" s="61">
        <f t="shared" si="28"/>
        <v>0</v>
      </c>
      <c r="AR93" s="61">
        <f t="shared" si="29"/>
        <v>0</v>
      </c>
      <c r="AS93" s="61">
        <f t="shared" si="30"/>
        <v>0</v>
      </c>
      <c r="AT93" s="61">
        <f t="shared" si="31"/>
        <v>25</v>
      </c>
      <c r="AU93" s="61">
        <f t="shared" si="32"/>
        <v>0</v>
      </c>
      <c r="AV93" s="61">
        <f t="shared" si="33"/>
        <v>5</v>
      </c>
      <c r="AW93" s="61">
        <f t="shared" si="22"/>
        <v>30</v>
      </c>
      <c r="AX93" s="13"/>
      <c r="AY93" s="13"/>
      <c r="AZ93" s="13"/>
      <c r="BA93" s="14">
        <f t="shared" si="23"/>
        <v>2.9568788501026693</v>
      </c>
    </row>
    <row r="94" spans="1:53" s="12" customFormat="1" ht="12.75">
      <c r="A94" s="36">
        <v>93</v>
      </c>
      <c r="B94" s="37" t="s">
        <v>209</v>
      </c>
      <c r="C94" s="38" t="s">
        <v>210</v>
      </c>
      <c r="D94" s="39">
        <v>39539</v>
      </c>
      <c r="E94" s="38" t="s">
        <v>487</v>
      </c>
      <c r="F94" s="18"/>
      <c r="G94" s="56" t="s">
        <v>21</v>
      </c>
      <c r="H94" s="52" t="s">
        <v>14</v>
      </c>
      <c r="I94" s="52" t="s">
        <v>14</v>
      </c>
      <c r="J94" s="52" t="s">
        <v>14</v>
      </c>
      <c r="K94" s="52" t="s">
        <v>14</v>
      </c>
      <c r="L94" s="52" t="s">
        <v>14</v>
      </c>
      <c r="M94" s="52" t="s">
        <v>14</v>
      </c>
      <c r="N94" s="53" t="s">
        <v>21</v>
      </c>
      <c r="O94" s="52" t="s">
        <v>14</v>
      </c>
      <c r="P94" s="52" t="s">
        <v>14</v>
      </c>
      <c r="Q94" s="52" t="s">
        <v>14</v>
      </c>
      <c r="R94" s="52" t="s">
        <v>14</v>
      </c>
      <c r="S94" s="52" t="s">
        <v>14</v>
      </c>
      <c r="T94" s="52" t="s">
        <v>14</v>
      </c>
      <c r="U94" s="53" t="s">
        <v>21</v>
      </c>
      <c r="V94" s="52" t="s">
        <v>14</v>
      </c>
      <c r="W94" s="52" t="s">
        <v>14</v>
      </c>
      <c r="X94" s="52" t="s">
        <v>14</v>
      </c>
      <c r="Y94" s="52" t="s">
        <v>14</v>
      </c>
      <c r="Z94" s="52" t="s">
        <v>14</v>
      </c>
      <c r="AA94" s="52" t="s">
        <v>14</v>
      </c>
      <c r="AB94" s="53" t="s">
        <v>21</v>
      </c>
      <c r="AC94" s="52" t="s">
        <v>14</v>
      </c>
      <c r="AD94" s="52" t="s">
        <v>7</v>
      </c>
      <c r="AE94" s="52" t="s">
        <v>14</v>
      </c>
      <c r="AF94" s="52" t="s">
        <v>14</v>
      </c>
      <c r="AG94" s="52" t="s">
        <v>14</v>
      </c>
      <c r="AH94" s="52" t="s">
        <v>14</v>
      </c>
      <c r="AI94" s="53" t="s">
        <v>21</v>
      </c>
      <c r="AJ94" s="52" t="s">
        <v>14</v>
      </c>
      <c r="AK94" s="62"/>
      <c r="AL94" s="57"/>
      <c r="AM94" s="61">
        <f t="shared" si="24"/>
        <v>0</v>
      </c>
      <c r="AN94" s="61">
        <f t="shared" si="25"/>
        <v>0</v>
      </c>
      <c r="AO94" s="61">
        <f t="shared" si="26"/>
        <v>1</v>
      </c>
      <c r="AP94" s="61">
        <f t="shared" si="27"/>
        <v>0</v>
      </c>
      <c r="AQ94" s="61">
        <f t="shared" si="28"/>
        <v>0</v>
      </c>
      <c r="AR94" s="61">
        <f t="shared" si="29"/>
        <v>0</v>
      </c>
      <c r="AS94" s="61">
        <f t="shared" si="30"/>
        <v>0</v>
      </c>
      <c r="AT94" s="61">
        <f t="shared" si="31"/>
        <v>24</v>
      </c>
      <c r="AU94" s="61">
        <f t="shared" si="32"/>
        <v>1</v>
      </c>
      <c r="AV94" s="61">
        <f t="shared" si="33"/>
        <v>5</v>
      </c>
      <c r="AW94" s="61">
        <f t="shared" si="22"/>
        <v>29</v>
      </c>
      <c r="AX94" s="13"/>
      <c r="AY94" s="13"/>
      <c r="AZ94" s="13"/>
      <c r="BA94" s="14">
        <f t="shared" si="23"/>
        <v>2.9568788501026693</v>
      </c>
    </row>
    <row r="95" spans="1:53" s="12" customFormat="1" ht="12.75">
      <c r="A95" s="36">
        <v>94</v>
      </c>
      <c r="B95" s="37" t="s">
        <v>211</v>
      </c>
      <c r="C95" s="38" t="s">
        <v>212</v>
      </c>
      <c r="D95" s="39">
        <v>39539</v>
      </c>
      <c r="E95" s="38" t="s">
        <v>487</v>
      </c>
      <c r="F95" s="18"/>
      <c r="G95" s="56" t="s">
        <v>21</v>
      </c>
      <c r="H95" s="52" t="s">
        <v>14</v>
      </c>
      <c r="I95" s="52" t="s">
        <v>14</v>
      </c>
      <c r="J95" s="52" t="s">
        <v>14</v>
      </c>
      <c r="K95" s="52" t="s">
        <v>14</v>
      </c>
      <c r="L95" s="52" t="s">
        <v>14</v>
      </c>
      <c r="M95" s="52" t="s">
        <v>14</v>
      </c>
      <c r="N95" s="53" t="s">
        <v>21</v>
      </c>
      <c r="O95" s="52" t="s">
        <v>14</v>
      </c>
      <c r="P95" s="52" t="s">
        <v>14</v>
      </c>
      <c r="Q95" s="52" t="s">
        <v>14</v>
      </c>
      <c r="R95" s="52" t="s">
        <v>14</v>
      </c>
      <c r="S95" s="52" t="s">
        <v>14</v>
      </c>
      <c r="T95" s="52" t="s">
        <v>14</v>
      </c>
      <c r="U95" s="53" t="s">
        <v>21</v>
      </c>
      <c r="V95" s="52" t="s">
        <v>14</v>
      </c>
      <c r="W95" s="52" t="s">
        <v>14</v>
      </c>
      <c r="X95" s="52" t="s">
        <v>14</v>
      </c>
      <c r="Y95" s="52" t="s">
        <v>7</v>
      </c>
      <c r="Z95" s="52" t="s">
        <v>7</v>
      </c>
      <c r="AA95" s="52" t="s">
        <v>7</v>
      </c>
      <c r="AB95" s="53" t="s">
        <v>21</v>
      </c>
      <c r="AC95" s="52" t="s">
        <v>14</v>
      </c>
      <c r="AD95" s="52" t="s">
        <v>14</v>
      </c>
      <c r="AE95" s="52" t="s">
        <v>14</v>
      </c>
      <c r="AF95" s="52" t="s">
        <v>14</v>
      </c>
      <c r="AG95" s="52" t="s">
        <v>14</v>
      </c>
      <c r="AH95" s="52" t="s">
        <v>14</v>
      </c>
      <c r="AI95" s="53" t="s">
        <v>21</v>
      </c>
      <c r="AJ95" s="52" t="s">
        <v>14</v>
      </c>
      <c r="AK95" s="62"/>
      <c r="AL95" s="57"/>
      <c r="AM95" s="61">
        <f t="shared" si="24"/>
        <v>0</v>
      </c>
      <c r="AN95" s="61">
        <f t="shared" si="25"/>
        <v>0</v>
      </c>
      <c r="AO95" s="61">
        <f t="shared" si="26"/>
        <v>3</v>
      </c>
      <c r="AP95" s="61">
        <f t="shared" si="27"/>
        <v>0</v>
      </c>
      <c r="AQ95" s="61">
        <f t="shared" si="28"/>
        <v>0</v>
      </c>
      <c r="AR95" s="61">
        <f t="shared" si="29"/>
        <v>0</v>
      </c>
      <c r="AS95" s="61">
        <f t="shared" si="30"/>
        <v>0</v>
      </c>
      <c r="AT95" s="61">
        <f t="shared" si="31"/>
        <v>22</v>
      </c>
      <c r="AU95" s="61">
        <f t="shared" si="32"/>
        <v>3</v>
      </c>
      <c r="AV95" s="61">
        <f t="shared" si="33"/>
        <v>5</v>
      </c>
      <c r="AW95" s="61">
        <f t="shared" si="22"/>
        <v>27</v>
      </c>
      <c r="AX95" s="13"/>
      <c r="AY95" s="13"/>
      <c r="AZ95" s="13"/>
      <c r="BA95" s="14">
        <f t="shared" si="23"/>
        <v>2.9568788501026693</v>
      </c>
    </row>
    <row r="96" spans="1:53" s="12" customFormat="1" ht="12.75">
      <c r="A96" s="36">
        <v>95</v>
      </c>
      <c r="B96" s="37" t="s">
        <v>213</v>
      </c>
      <c r="C96" s="42" t="s">
        <v>214</v>
      </c>
      <c r="D96" s="41">
        <v>39539</v>
      </c>
      <c r="E96" s="42" t="s">
        <v>487</v>
      </c>
      <c r="F96" s="4"/>
      <c r="G96" s="56" t="s">
        <v>21</v>
      </c>
      <c r="H96" s="52" t="s">
        <v>14</v>
      </c>
      <c r="I96" s="52" t="s">
        <v>14</v>
      </c>
      <c r="J96" s="52" t="s">
        <v>14</v>
      </c>
      <c r="K96" s="52" t="s">
        <v>14</v>
      </c>
      <c r="L96" s="52" t="s">
        <v>14</v>
      </c>
      <c r="M96" s="52" t="s">
        <v>7</v>
      </c>
      <c r="N96" s="53" t="s">
        <v>21</v>
      </c>
      <c r="O96" s="52" t="s">
        <v>14</v>
      </c>
      <c r="P96" s="52" t="s">
        <v>14</v>
      </c>
      <c r="Q96" s="52" t="s">
        <v>14</v>
      </c>
      <c r="R96" s="52" t="s">
        <v>14</v>
      </c>
      <c r="S96" s="52" t="s">
        <v>14</v>
      </c>
      <c r="T96" s="52" t="s">
        <v>14</v>
      </c>
      <c r="U96" s="53" t="s">
        <v>21</v>
      </c>
      <c r="V96" s="52" t="s">
        <v>14</v>
      </c>
      <c r="W96" s="52" t="s">
        <v>14</v>
      </c>
      <c r="X96" s="52" t="s">
        <v>14</v>
      </c>
      <c r="Y96" s="52" t="s">
        <v>14</v>
      </c>
      <c r="Z96" s="52" t="s">
        <v>14</v>
      </c>
      <c r="AA96" s="52" t="s">
        <v>14</v>
      </c>
      <c r="AB96" s="53" t="s">
        <v>21</v>
      </c>
      <c r="AC96" s="52" t="s">
        <v>14</v>
      </c>
      <c r="AD96" s="52" t="s">
        <v>14</v>
      </c>
      <c r="AE96" s="52" t="s">
        <v>14</v>
      </c>
      <c r="AF96" s="52" t="s">
        <v>7</v>
      </c>
      <c r="AG96" s="52" t="s">
        <v>14</v>
      </c>
      <c r="AH96" s="52" t="s">
        <v>14</v>
      </c>
      <c r="AI96" s="53" t="s">
        <v>21</v>
      </c>
      <c r="AJ96" s="52" t="s">
        <v>14</v>
      </c>
      <c r="AK96" s="62"/>
      <c r="AL96" s="57"/>
      <c r="AM96" s="61">
        <f t="shared" si="24"/>
        <v>0</v>
      </c>
      <c r="AN96" s="61">
        <f t="shared" si="25"/>
        <v>0</v>
      </c>
      <c r="AO96" s="61">
        <f t="shared" si="26"/>
        <v>2</v>
      </c>
      <c r="AP96" s="61">
        <f t="shared" si="27"/>
        <v>0</v>
      </c>
      <c r="AQ96" s="61">
        <f t="shared" si="28"/>
        <v>0</v>
      </c>
      <c r="AR96" s="61">
        <f t="shared" si="29"/>
        <v>0</v>
      </c>
      <c r="AS96" s="61">
        <f t="shared" si="30"/>
        <v>0</v>
      </c>
      <c r="AT96" s="61">
        <f t="shared" si="31"/>
        <v>23</v>
      </c>
      <c r="AU96" s="61">
        <f t="shared" si="32"/>
        <v>2</v>
      </c>
      <c r="AV96" s="61">
        <f t="shared" si="33"/>
        <v>5</v>
      </c>
      <c r="AW96" s="61">
        <f t="shared" si="22"/>
        <v>28</v>
      </c>
      <c r="AX96" s="13"/>
      <c r="AY96" s="13"/>
      <c r="AZ96" s="13"/>
      <c r="BA96" s="14">
        <f t="shared" si="23"/>
        <v>2.9568788501026693</v>
      </c>
    </row>
    <row r="97" spans="1:53" s="12" customFormat="1" ht="12.75">
      <c r="A97" s="36">
        <v>96</v>
      </c>
      <c r="B97" s="37" t="s">
        <v>215</v>
      </c>
      <c r="C97" s="42" t="s">
        <v>216</v>
      </c>
      <c r="D97" s="41">
        <v>39539</v>
      </c>
      <c r="E97" s="42" t="s">
        <v>487</v>
      </c>
      <c r="F97" s="4"/>
      <c r="G97" s="56" t="s">
        <v>21</v>
      </c>
      <c r="H97" s="52" t="s">
        <v>14</v>
      </c>
      <c r="I97" s="52" t="s">
        <v>14</v>
      </c>
      <c r="J97" s="52" t="s">
        <v>14</v>
      </c>
      <c r="K97" s="52" t="s">
        <v>14</v>
      </c>
      <c r="L97" s="52" t="s">
        <v>14</v>
      </c>
      <c r="M97" s="52" t="s">
        <v>14</v>
      </c>
      <c r="N97" s="53" t="s">
        <v>21</v>
      </c>
      <c r="O97" s="52" t="s">
        <v>7</v>
      </c>
      <c r="P97" s="52" t="s">
        <v>14</v>
      </c>
      <c r="Q97" s="52" t="s">
        <v>14</v>
      </c>
      <c r="R97" s="52" t="s">
        <v>14</v>
      </c>
      <c r="S97" s="52" t="s">
        <v>14</v>
      </c>
      <c r="T97" s="52" t="s">
        <v>7</v>
      </c>
      <c r="U97" s="53" t="s">
        <v>21</v>
      </c>
      <c r="V97" s="52" t="s">
        <v>14</v>
      </c>
      <c r="W97" s="52" t="s">
        <v>14</v>
      </c>
      <c r="X97" s="52" t="s">
        <v>14</v>
      </c>
      <c r="Y97" s="52" t="s">
        <v>14</v>
      </c>
      <c r="Z97" s="52" t="s">
        <v>7</v>
      </c>
      <c r="AA97" s="52" t="s">
        <v>14</v>
      </c>
      <c r="AB97" s="53" t="s">
        <v>21</v>
      </c>
      <c r="AC97" s="52" t="s">
        <v>7</v>
      </c>
      <c r="AD97" s="52" t="s">
        <v>14</v>
      </c>
      <c r="AE97" s="52" t="s">
        <v>14</v>
      </c>
      <c r="AF97" s="52" t="s">
        <v>7</v>
      </c>
      <c r="AG97" s="52" t="s">
        <v>7</v>
      </c>
      <c r="AH97" s="52" t="s">
        <v>7</v>
      </c>
      <c r="AI97" s="53" t="s">
        <v>7</v>
      </c>
      <c r="AJ97" s="52" t="s">
        <v>7</v>
      </c>
      <c r="AK97" s="62"/>
      <c r="AL97" s="57"/>
      <c r="AM97" s="61">
        <f t="shared" si="24"/>
        <v>0</v>
      </c>
      <c r="AN97" s="61">
        <f t="shared" si="25"/>
        <v>0</v>
      </c>
      <c r="AO97" s="61">
        <f t="shared" si="26"/>
        <v>9</v>
      </c>
      <c r="AP97" s="61">
        <f t="shared" si="27"/>
        <v>0</v>
      </c>
      <c r="AQ97" s="61">
        <f t="shared" si="28"/>
        <v>0</v>
      </c>
      <c r="AR97" s="61">
        <f t="shared" si="29"/>
        <v>0</v>
      </c>
      <c r="AS97" s="61">
        <f t="shared" si="30"/>
        <v>0</v>
      </c>
      <c r="AT97" s="61">
        <f t="shared" si="31"/>
        <v>17</v>
      </c>
      <c r="AU97" s="61">
        <f t="shared" si="32"/>
        <v>9</v>
      </c>
      <c r="AV97" s="61">
        <f t="shared" si="33"/>
        <v>4</v>
      </c>
      <c r="AW97" s="61">
        <f t="shared" si="22"/>
        <v>21</v>
      </c>
      <c r="AX97" s="13"/>
      <c r="AY97" s="13"/>
      <c r="AZ97" s="13"/>
      <c r="BA97" s="14">
        <f t="shared" si="23"/>
        <v>2.9568788501026693</v>
      </c>
    </row>
    <row r="98" spans="1:53" s="12" customFormat="1" ht="12.75">
      <c r="A98" s="36">
        <v>97</v>
      </c>
      <c r="B98" s="37" t="s">
        <v>217</v>
      </c>
      <c r="C98" s="38" t="s">
        <v>218</v>
      </c>
      <c r="D98" s="39">
        <v>39539</v>
      </c>
      <c r="E98" s="38" t="s">
        <v>487</v>
      </c>
      <c r="F98" s="18"/>
      <c r="G98" s="56" t="s">
        <v>21</v>
      </c>
      <c r="H98" s="52" t="s">
        <v>14</v>
      </c>
      <c r="I98" s="52" t="s">
        <v>14</v>
      </c>
      <c r="J98" s="52" t="s">
        <v>14</v>
      </c>
      <c r="K98" s="52" t="s">
        <v>14</v>
      </c>
      <c r="L98" s="52" t="s">
        <v>14</v>
      </c>
      <c r="M98" s="52" t="s">
        <v>7</v>
      </c>
      <c r="N98" s="53" t="s">
        <v>7</v>
      </c>
      <c r="O98" s="52" t="s">
        <v>7</v>
      </c>
      <c r="P98" s="52" t="s">
        <v>14</v>
      </c>
      <c r="Q98" s="52" t="s">
        <v>14</v>
      </c>
      <c r="R98" s="52" t="s">
        <v>14</v>
      </c>
      <c r="S98" s="52" t="s">
        <v>7</v>
      </c>
      <c r="T98" s="52" t="s">
        <v>14</v>
      </c>
      <c r="U98" s="53" t="s">
        <v>21</v>
      </c>
      <c r="V98" s="52" t="s">
        <v>14</v>
      </c>
      <c r="W98" s="52" t="s">
        <v>14</v>
      </c>
      <c r="X98" s="52" t="s">
        <v>14</v>
      </c>
      <c r="Y98" s="52" t="s">
        <v>14</v>
      </c>
      <c r="Z98" s="52" t="s">
        <v>14</v>
      </c>
      <c r="AA98" s="52" t="s">
        <v>14</v>
      </c>
      <c r="AB98" s="53" t="s">
        <v>21</v>
      </c>
      <c r="AC98" s="52" t="s">
        <v>7</v>
      </c>
      <c r="AD98" s="52" t="s">
        <v>14</v>
      </c>
      <c r="AE98" s="52" t="s">
        <v>14</v>
      </c>
      <c r="AF98" s="52" t="s">
        <v>7</v>
      </c>
      <c r="AG98" s="52" t="s">
        <v>7</v>
      </c>
      <c r="AH98" s="52" t="s">
        <v>7</v>
      </c>
      <c r="AI98" s="53" t="s">
        <v>7</v>
      </c>
      <c r="AJ98" s="52" t="s">
        <v>7</v>
      </c>
      <c r="AK98" s="62"/>
      <c r="AL98" s="57"/>
      <c r="AM98" s="61">
        <f t="shared" si="24"/>
        <v>0</v>
      </c>
      <c r="AN98" s="61">
        <f t="shared" si="25"/>
        <v>0</v>
      </c>
      <c r="AO98" s="61">
        <f t="shared" si="26"/>
        <v>10</v>
      </c>
      <c r="AP98" s="61">
        <f t="shared" si="27"/>
        <v>0</v>
      </c>
      <c r="AQ98" s="61">
        <f t="shared" si="28"/>
        <v>0</v>
      </c>
      <c r="AR98" s="61">
        <f t="shared" si="29"/>
        <v>0</v>
      </c>
      <c r="AS98" s="61">
        <f t="shared" si="30"/>
        <v>0</v>
      </c>
      <c r="AT98" s="61">
        <f t="shared" si="31"/>
        <v>17</v>
      </c>
      <c r="AU98" s="61">
        <f t="shared" si="32"/>
        <v>10</v>
      </c>
      <c r="AV98" s="61">
        <f t="shared" si="33"/>
        <v>3</v>
      </c>
      <c r="AW98" s="61">
        <f t="shared" si="22"/>
        <v>20</v>
      </c>
      <c r="AX98" s="13"/>
      <c r="AY98" s="13"/>
      <c r="AZ98" s="13"/>
      <c r="BA98" s="14">
        <f t="shared" si="23"/>
        <v>2.9568788501026693</v>
      </c>
    </row>
    <row r="99" spans="1:53" s="12" customFormat="1" ht="12.75">
      <c r="A99" s="36">
        <v>98</v>
      </c>
      <c r="B99" s="37" t="s">
        <v>219</v>
      </c>
      <c r="C99" s="42" t="s">
        <v>220</v>
      </c>
      <c r="D99" s="41">
        <v>39539</v>
      </c>
      <c r="E99" s="42" t="s">
        <v>487</v>
      </c>
      <c r="F99" s="4"/>
      <c r="G99" s="56" t="s">
        <v>21</v>
      </c>
      <c r="H99" s="52" t="s">
        <v>14</v>
      </c>
      <c r="I99" s="52" t="s">
        <v>14</v>
      </c>
      <c r="J99" s="52" t="s">
        <v>14</v>
      </c>
      <c r="K99" s="52" t="s">
        <v>14</v>
      </c>
      <c r="L99" s="52" t="s">
        <v>14</v>
      </c>
      <c r="M99" s="52" t="s">
        <v>14</v>
      </c>
      <c r="N99" s="53" t="s">
        <v>21</v>
      </c>
      <c r="O99" s="52" t="s">
        <v>14</v>
      </c>
      <c r="P99" s="52" t="s">
        <v>14</v>
      </c>
      <c r="Q99" s="52" t="s">
        <v>14</v>
      </c>
      <c r="R99" s="52" t="s">
        <v>14</v>
      </c>
      <c r="S99" s="52" t="s">
        <v>14</v>
      </c>
      <c r="T99" s="52" t="s">
        <v>14</v>
      </c>
      <c r="U99" s="53" t="s">
        <v>21</v>
      </c>
      <c r="V99" s="52" t="s">
        <v>14</v>
      </c>
      <c r="W99" s="52" t="s">
        <v>14</v>
      </c>
      <c r="X99" s="52" t="s">
        <v>14</v>
      </c>
      <c r="Y99" s="52" t="s">
        <v>14</v>
      </c>
      <c r="Z99" s="52" t="s">
        <v>14</v>
      </c>
      <c r="AA99" s="52" t="s">
        <v>14</v>
      </c>
      <c r="AB99" s="53" t="s">
        <v>21</v>
      </c>
      <c r="AC99" s="52" t="s">
        <v>14</v>
      </c>
      <c r="AD99" s="52" t="s">
        <v>14</v>
      </c>
      <c r="AE99" s="52" t="s">
        <v>14</v>
      </c>
      <c r="AF99" s="52" t="s">
        <v>14</v>
      </c>
      <c r="AG99" s="52" t="s">
        <v>14</v>
      </c>
      <c r="AH99" s="52" t="s">
        <v>14</v>
      </c>
      <c r="AI99" s="53" t="s">
        <v>21</v>
      </c>
      <c r="AJ99" s="52" t="s">
        <v>14</v>
      </c>
      <c r="AK99" s="62"/>
      <c r="AL99" s="57"/>
      <c r="AM99" s="61">
        <f t="shared" si="24"/>
        <v>0</v>
      </c>
      <c r="AN99" s="61">
        <f t="shared" si="25"/>
        <v>0</v>
      </c>
      <c r="AO99" s="61">
        <f t="shared" si="26"/>
        <v>0</v>
      </c>
      <c r="AP99" s="61">
        <f t="shared" si="27"/>
        <v>0</v>
      </c>
      <c r="AQ99" s="61">
        <f t="shared" si="28"/>
        <v>0</v>
      </c>
      <c r="AR99" s="61">
        <f t="shared" si="29"/>
        <v>0</v>
      </c>
      <c r="AS99" s="61">
        <f t="shared" si="30"/>
        <v>0</v>
      </c>
      <c r="AT99" s="61">
        <f t="shared" si="31"/>
        <v>25</v>
      </c>
      <c r="AU99" s="61">
        <f t="shared" si="32"/>
        <v>0</v>
      </c>
      <c r="AV99" s="61">
        <f t="shared" si="33"/>
        <v>5</v>
      </c>
      <c r="AW99" s="61">
        <f t="shared" si="22"/>
        <v>30</v>
      </c>
      <c r="AX99" s="13"/>
      <c r="AY99" s="13"/>
      <c r="AZ99" s="13"/>
      <c r="BA99" s="14">
        <f t="shared" si="23"/>
        <v>2.9568788501026693</v>
      </c>
    </row>
    <row r="100" spans="1:53" s="12" customFormat="1" ht="12.75">
      <c r="A100" s="36">
        <v>99</v>
      </c>
      <c r="B100" s="37" t="s">
        <v>221</v>
      </c>
      <c r="C100" s="38" t="s">
        <v>222</v>
      </c>
      <c r="D100" s="39">
        <v>39539</v>
      </c>
      <c r="E100" s="38" t="s">
        <v>487</v>
      </c>
      <c r="F100" s="18"/>
      <c r="G100" s="56" t="s">
        <v>21</v>
      </c>
      <c r="H100" s="52" t="s">
        <v>14</v>
      </c>
      <c r="I100" s="52" t="s">
        <v>14</v>
      </c>
      <c r="J100" s="52" t="s">
        <v>14</v>
      </c>
      <c r="K100" s="52" t="s">
        <v>14</v>
      </c>
      <c r="L100" s="52" t="s">
        <v>14</v>
      </c>
      <c r="M100" s="52" t="s">
        <v>14</v>
      </c>
      <c r="N100" s="53" t="s">
        <v>21</v>
      </c>
      <c r="O100" s="52" t="s">
        <v>7</v>
      </c>
      <c r="P100" s="52" t="s">
        <v>14</v>
      </c>
      <c r="Q100" s="52" t="s">
        <v>14</v>
      </c>
      <c r="R100" s="52" t="s">
        <v>14</v>
      </c>
      <c r="S100" s="52" t="s">
        <v>14</v>
      </c>
      <c r="T100" s="52" t="s">
        <v>14</v>
      </c>
      <c r="U100" s="53" t="s">
        <v>21</v>
      </c>
      <c r="V100" s="52" t="s">
        <v>14</v>
      </c>
      <c r="W100" s="52" t="s">
        <v>14</v>
      </c>
      <c r="X100" s="52" t="s">
        <v>14</v>
      </c>
      <c r="Y100" s="52" t="s">
        <v>14</v>
      </c>
      <c r="Z100" s="52" t="s">
        <v>14</v>
      </c>
      <c r="AA100" s="52" t="s">
        <v>14</v>
      </c>
      <c r="AB100" s="53" t="s">
        <v>21</v>
      </c>
      <c r="AC100" s="52" t="s">
        <v>14</v>
      </c>
      <c r="AD100" s="52" t="s">
        <v>14</v>
      </c>
      <c r="AE100" s="52" t="s">
        <v>14</v>
      </c>
      <c r="AF100" s="52" t="s">
        <v>14</v>
      </c>
      <c r="AG100" s="52" t="s">
        <v>14</v>
      </c>
      <c r="AH100" s="52" t="s">
        <v>14</v>
      </c>
      <c r="AI100" s="53" t="s">
        <v>21</v>
      </c>
      <c r="AJ100" s="52" t="s">
        <v>14</v>
      </c>
      <c r="AK100" s="62"/>
      <c r="AL100" s="57"/>
      <c r="AM100" s="61">
        <f t="shared" si="24"/>
        <v>0</v>
      </c>
      <c r="AN100" s="61">
        <f t="shared" si="25"/>
        <v>0</v>
      </c>
      <c r="AO100" s="61">
        <f t="shared" si="26"/>
        <v>1</v>
      </c>
      <c r="AP100" s="61">
        <f t="shared" si="27"/>
        <v>0</v>
      </c>
      <c r="AQ100" s="61">
        <f t="shared" si="28"/>
        <v>0</v>
      </c>
      <c r="AR100" s="61">
        <f t="shared" si="29"/>
        <v>0</v>
      </c>
      <c r="AS100" s="61">
        <f t="shared" si="30"/>
        <v>0</v>
      </c>
      <c r="AT100" s="61">
        <f t="shared" si="31"/>
        <v>24</v>
      </c>
      <c r="AU100" s="61">
        <f t="shared" si="32"/>
        <v>1</v>
      </c>
      <c r="AV100" s="61">
        <f t="shared" si="33"/>
        <v>5</v>
      </c>
      <c r="AW100" s="61">
        <f t="shared" si="22"/>
        <v>29</v>
      </c>
      <c r="AX100" s="13"/>
      <c r="AY100" s="13"/>
      <c r="AZ100" s="13"/>
      <c r="BA100" s="14">
        <f t="shared" si="23"/>
        <v>2.9568788501026693</v>
      </c>
    </row>
    <row r="101" spans="1:53" s="12" customFormat="1" ht="12.75">
      <c r="A101" s="36">
        <v>100</v>
      </c>
      <c r="B101" s="37" t="s">
        <v>223</v>
      </c>
      <c r="C101" s="42" t="s">
        <v>224</v>
      </c>
      <c r="D101" s="39">
        <v>39539</v>
      </c>
      <c r="E101" s="38" t="s">
        <v>487</v>
      </c>
      <c r="F101" s="18"/>
      <c r="G101" s="56" t="s">
        <v>21</v>
      </c>
      <c r="H101" s="52" t="s">
        <v>14</v>
      </c>
      <c r="I101" s="52" t="s">
        <v>14</v>
      </c>
      <c r="J101" s="52" t="s">
        <v>14</v>
      </c>
      <c r="K101" s="52" t="s">
        <v>14</v>
      </c>
      <c r="L101" s="52" t="s">
        <v>14</v>
      </c>
      <c r="M101" s="52" t="s">
        <v>14</v>
      </c>
      <c r="N101" s="53" t="s">
        <v>21</v>
      </c>
      <c r="O101" s="52" t="s">
        <v>7</v>
      </c>
      <c r="P101" s="52" t="s">
        <v>14</v>
      </c>
      <c r="Q101" s="52" t="s">
        <v>14</v>
      </c>
      <c r="R101" s="52" t="s">
        <v>14</v>
      </c>
      <c r="S101" s="52" t="s">
        <v>14</v>
      </c>
      <c r="T101" s="52" t="s">
        <v>14</v>
      </c>
      <c r="U101" s="53" t="s">
        <v>21</v>
      </c>
      <c r="V101" s="52" t="s">
        <v>7</v>
      </c>
      <c r="W101" s="52" t="s">
        <v>7</v>
      </c>
      <c r="X101" s="52" t="s">
        <v>7</v>
      </c>
      <c r="Y101" s="52" t="s">
        <v>14</v>
      </c>
      <c r="Z101" s="52" t="s">
        <v>14</v>
      </c>
      <c r="AA101" s="52" t="s">
        <v>14</v>
      </c>
      <c r="AB101" s="53" t="s">
        <v>21</v>
      </c>
      <c r="AC101" s="52" t="s">
        <v>7</v>
      </c>
      <c r="AD101" s="52" t="s">
        <v>7</v>
      </c>
      <c r="AE101" s="52" t="s">
        <v>7</v>
      </c>
      <c r="AF101" s="52" t="s">
        <v>7</v>
      </c>
      <c r="AG101" s="52" t="s">
        <v>7</v>
      </c>
      <c r="AH101" s="52" t="s">
        <v>7</v>
      </c>
      <c r="AI101" s="53" t="s">
        <v>21</v>
      </c>
      <c r="AJ101" s="52" t="s">
        <v>14</v>
      </c>
      <c r="AK101" s="62"/>
      <c r="AL101" s="57"/>
      <c r="AM101" s="61">
        <f t="shared" si="24"/>
        <v>0</v>
      </c>
      <c r="AN101" s="61">
        <f t="shared" si="25"/>
        <v>0</v>
      </c>
      <c r="AO101" s="61">
        <f t="shared" si="26"/>
        <v>10</v>
      </c>
      <c r="AP101" s="61">
        <f t="shared" si="27"/>
        <v>0</v>
      </c>
      <c r="AQ101" s="61">
        <f t="shared" si="28"/>
        <v>0</v>
      </c>
      <c r="AR101" s="61">
        <f t="shared" si="29"/>
        <v>0</v>
      </c>
      <c r="AS101" s="61">
        <f t="shared" si="30"/>
        <v>0</v>
      </c>
      <c r="AT101" s="61">
        <f t="shared" si="31"/>
        <v>15</v>
      </c>
      <c r="AU101" s="61">
        <f t="shared" si="32"/>
        <v>10</v>
      </c>
      <c r="AV101" s="61">
        <f t="shared" si="33"/>
        <v>5</v>
      </c>
      <c r="AW101" s="61">
        <f t="shared" si="22"/>
        <v>20</v>
      </c>
      <c r="AX101" s="13"/>
      <c r="AY101" s="13"/>
      <c r="AZ101" s="13"/>
      <c r="BA101" s="14">
        <f t="shared" si="23"/>
        <v>2.9568788501026693</v>
      </c>
    </row>
    <row r="102" spans="1:53" s="12" customFormat="1" ht="12.75">
      <c r="A102" s="36">
        <v>101</v>
      </c>
      <c r="B102" s="37" t="s">
        <v>225</v>
      </c>
      <c r="C102" s="42" t="s">
        <v>226</v>
      </c>
      <c r="D102" s="39">
        <v>39539</v>
      </c>
      <c r="E102" s="42" t="s">
        <v>487</v>
      </c>
      <c r="F102" s="4"/>
      <c r="G102" s="56" t="s">
        <v>21</v>
      </c>
      <c r="H102" s="52" t="s">
        <v>14</v>
      </c>
      <c r="I102" s="52" t="s">
        <v>14</v>
      </c>
      <c r="J102" s="52" t="s">
        <v>14</v>
      </c>
      <c r="K102" s="52" t="s">
        <v>14</v>
      </c>
      <c r="L102" s="52" t="s">
        <v>7</v>
      </c>
      <c r="M102" s="52" t="s">
        <v>7</v>
      </c>
      <c r="N102" s="53" t="s">
        <v>7</v>
      </c>
      <c r="O102" s="52" t="s">
        <v>7</v>
      </c>
      <c r="P102" s="52" t="s">
        <v>7</v>
      </c>
      <c r="Q102" s="52" t="s">
        <v>7</v>
      </c>
      <c r="R102" s="52" t="s">
        <v>7</v>
      </c>
      <c r="S102" s="52" t="s">
        <v>7</v>
      </c>
      <c r="T102" s="52" t="s">
        <v>7</v>
      </c>
      <c r="U102" s="53" t="s">
        <v>7</v>
      </c>
      <c r="V102" s="52" t="s">
        <v>7</v>
      </c>
      <c r="W102" s="52" t="s">
        <v>7</v>
      </c>
      <c r="X102" s="52" t="s">
        <v>7</v>
      </c>
      <c r="Y102" s="52" t="s">
        <v>7</v>
      </c>
      <c r="Z102" s="52" t="s">
        <v>7</v>
      </c>
      <c r="AA102" s="52" t="s">
        <v>7</v>
      </c>
      <c r="AB102" s="53" t="s">
        <v>7</v>
      </c>
      <c r="AC102" s="52" t="s">
        <v>7</v>
      </c>
      <c r="AD102" s="52" t="s">
        <v>7</v>
      </c>
      <c r="AE102" s="52" t="s">
        <v>7</v>
      </c>
      <c r="AF102" s="52" t="s">
        <v>7</v>
      </c>
      <c r="AG102" s="52" t="s">
        <v>7</v>
      </c>
      <c r="AH102" s="52" t="s">
        <v>7</v>
      </c>
      <c r="AI102" s="53" t="s">
        <v>7</v>
      </c>
      <c r="AJ102" s="52" t="s">
        <v>7</v>
      </c>
      <c r="AK102" s="62"/>
      <c r="AL102" s="57"/>
      <c r="AM102" s="61">
        <f t="shared" si="24"/>
        <v>0</v>
      </c>
      <c r="AN102" s="61">
        <f t="shared" si="25"/>
        <v>0</v>
      </c>
      <c r="AO102" s="61">
        <f t="shared" si="26"/>
        <v>25</v>
      </c>
      <c r="AP102" s="61">
        <f t="shared" si="27"/>
        <v>0</v>
      </c>
      <c r="AQ102" s="61">
        <f t="shared" si="28"/>
        <v>0</v>
      </c>
      <c r="AR102" s="61">
        <f t="shared" si="29"/>
        <v>0</v>
      </c>
      <c r="AS102" s="61">
        <f t="shared" si="30"/>
        <v>0</v>
      </c>
      <c r="AT102" s="61">
        <f t="shared" si="31"/>
        <v>4</v>
      </c>
      <c r="AU102" s="61">
        <f t="shared" si="32"/>
        <v>25</v>
      </c>
      <c r="AV102" s="61">
        <f t="shared" si="33"/>
        <v>1</v>
      </c>
      <c r="AW102" s="61">
        <f t="shared" si="22"/>
        <v>5</v>
      </c>
      <c r="AX102" s="13"/>
      <c r="AY102" s="13"/>
      <c r="AZ102" s="13"/>
      <c r="BA102" s="14">
        <f t="shared" si="23"/>
        <v>2.9568788501026693</v>
      </c>
    </row>
    <row r="103" spans="1:53" s="12" customFormat="1" ht="12.75">
      <c r="A103" s="36">
        <v>102</v>
      </c>
      <c r="B103" s="37" t="s">
        <v>227</v>
      </c>
      <c r="C103" s="42" t="s">
        <v>228</v>
      </c>
      <c r="D103" s="39">
        <v>39539</v>
      </c>
      <c r="E103" s="42" t="s">
        <v>487</v>
      </c>
      <c r="F103" s="4"/>
      <c r="G103" s="56" t="s">
        <v>21</v>
      </c>
      <c r="H103" s="52" t="s">
        <v>14</v>
      </c>
      <c r="I103" s="52" t="s">
        <v>14</v>
      </c>
      <c r="J103" s="52" t="s">
        <v>14</v>
      </c>
      <c r="K103" s="52" t="s">
        <v>14</v>
      </c>
      <c r="L103" s="52" t="s">
        <v>14</v>
      </c>
      <c r="M103" s="52" t="s">
        <v>14</v>
      </c>
      <c r="N103" s="53" t="s">
        <v>21</v>
      </c>
      <c r="O103" s="52" t="s">
        <v>14</v>
      </c>
      <c r="P103" s="52" t="s">
        <v>14</v>
      </c>
      <c r="Q103" s="52" t="s">
        <v>14</v>
      </c>
      <c r="R103" s="52" t="s">
        <v>14</v>
      </c>
      <c r="S103" s="52" t="s">
        <v>14</v>
      </c>
      <c r="T103" s="52" t="s">
        <v>14</v>
      </c>
      <c r="U103" s="53" t="s">
        <v>21</v>
      </c>
      <c r="V103" s="52" t="s">
        <v>14</v>
      </c>
      <c r="W103" s="52" t="s">
        <v>14</v>
      </c>
      <c r="X103" s="52" t="s">
        <v>14</v>
      </c>
      <c r="Y103" s="52" t="s">
        <v>14</v>
      </c>
      <c r="Z103" s="52" t="s">
        <v>14</v>
      </c>
      <c r="AA103" s="52" t="s">
        <v>14</v>
      </c>
      <c r="AB103" s="53" t="s">
        <v>21</v>
      </c>
      <c r="AC103" s="52" t="s">
        <v>14</v>
      </c>
      <c r="AD103" s="52" t="s">
        <v>14</v>
      </c>
      <c r="AE103" s="52" t="s">
        <v>14</v>
      </c>
      <c r="AF103" s="52" t="s">
        <v>14</v>
      </c>
      <c r="AG103" s="52" t="s">
        <v>14</v>
      </c>
      <c r="AH103" s="52" t="s">
        <v>7</v>
      </c>
      <c r="AI103" s="53" t="s">
        <v>21</v>
      </c>
      <c r="AJ103" s="52" t="s">
        <v>14</v>
      </c>
      <c r="AK103" s="62"/>
      <c r="AL103" s="57"/>
      <c r="AM103" s="61">
        <f t="shared" si="24"/>
        <v>0</v>
      </c>
      <c r="AN103" s="61">
        <f t="shared" si="25"/>
        <v>0</v>
      </c>
      <c r="AO103" s="61">
        <f t="shared" si="26"/>
        <v>1</v>
      </c>
      <c r="AP103" s="61">
        <f t="shared" si="27"/>
        <v>0</v>
      </c>
      <c r="AQ103" s="61">
        <f t="shared" si="28"/>
        <v>0</v>
      </c>
      <c r="AR103" s="61">
        <f t="shared" si="29"/>
        <v>0</v>
      </c>
      <c r="AS103" s="61">
        <f t="shared" si="30"/>
        <v>0</v>
      </c>
      <c r="AT103" s="61">
        <f t="shared" si="31"/>
        <v>24</v>
      </c>
      <c r="AU103" s="61">
        <f t="shared" si="32"/>
        <v>1</v>
      </c>
      <c r="AV103" s="61">
        <f t="shared" si="33"/>
        <v>5</v>
      </c>
      <c r="AW103" s="61">
        <f t="shared" si="22"/>
        <v>29</v>
      </c>
      <c r="AX103" s="13"/>
      <c r="AY103" s="13"/>
      <c r="AZ103" s="13"/>
      <c r="BA103" s="14">
        <f t="shared" si="23"/>
        <v>2.9568788501026693</v>
      </c>
    </row>
    <row r="104" spans="1:53" s="12" customFormat="1" ht="12.75">
      <c r="A104" s="36">
        <v>103</v>
      </c>
      <c r="B104" s="37" t="s">
        <v>229</v>
      </c>
      <c r="C104" s="42" t="s">
        <v>230</v>
      </c>
      <c r="D104" s="39">
        <v>39539</v>
      </c>
      <c r="E104" s="42" t="s">
        <v>487</v>
      </c>
      <c r="F104" s="4"/>
      <c r="G104" s="56" t="s">
        <v>21</v>
      </c>
      <c r="H104" s="52" t="s">
        <v>14</v>
      </c>
      <c r="I104" s="52" t="s">
        <v>14</v>
      </c>
      <c r="J104" s="52" t="s">
        <v>14</v>
      </c>
      <c r="K104" s="52" t="s">
        <v>14</v>
      </c>
      <c r="L104" s="52" t="s">
        <v>14</v>
      </c>
      <c r="M104" s="52" t="s">
        <v>14</v>
      </c>
      <c r="N104" s="53" t="s">
        <v>21</v>
      </c>
      <c r="O104" s="52" t="s">
        <v>14</v>
      </c>
      <c r="P104" s="52" t="s">
        <v>14</v>
      </c>
      <c r="Q104" s="52" t="s">
        <v>14</v>
      </c>
      <c r="R104" s="52" t="s">
        <v>14</v>
      </c>
      <c r="S104" s="52" t="s">
        <v>14</v>
      </c>
      <c r="T104" s="52" t="s">
        <v>14</v>
      </c>
      <c r="U104" s="53" t="s">
        <v>21</v>
      </c>
      <c r="V104" s="52" t="s">
        <v>14</v>
      </c>
      <c r="W104" s="52" t="s">
        <v>14</v>
      </c>
      <c r="X104" s="52" t="s">
        <v>14</v>
      </c>
      <c r="Y104" s="52" t="s">
        <v>14</v>
      </c>
      <c r="Z104" s="52" t="s">
        <v>14</v>
      </c>
      <c r="AA104" s="52" t="s">
        <v>14</v>
      </c>
      <c r="AB104" s="53" t="s">
        <v>21</v>
      </c>
      <c r="AC104" s="52" t="s">
        <v>14</v>
      </c>
      <c r="AD104" s="52" t="s">
        <v>14</v>
      </c>
      <c r="AE104" s="52" t="s">
        <v>14</v>
      </c>
      <c r="AF104" s="52" t="s">
        <v>14</v>
      </c>
      <c r="AG104" s="52" t="s">
        <v>14</v>
      </c>
      <c r="AH104" s="52" t="s">
        <v>14</v>
      </c>
      <c r="AI104" s="53" t="s">
        <v>21</v>
      </c>
      <c r="AJ104" s="52" t="s">
        <v>14</v>
      </c>
      <c r="AK104" s="62"/>
      <c r="AL104" s="57"/>
      <c r="AM104" s="61">
        <f t="shared" si="24"/>
        <v>0</v>
      </c>
      <c r="AN104" s="61">
        <f t="shared" si="25"/>
        <v>0</v>
      </c>
      <c r="AO104" s="61">
        <f t="shared" si="26"/>
        <v>0</v>
      </c>
      <c r="AP104" s="61">
        <f t="shared" si="27"/>
        <v>0</v>
      </c>
      <c r="AQ104" s="61">
        <f t="shared" si="28"/>
        <v>0</v>
      </c>
      <c r="AR104" s="61">
        <f t="shared" si="29"/>
        <v>0</v>
      </c>
      <c r="AS104" s="61">
        <f t="shared" si="30"/>
        <v>0</v>
      </c>
      <c r="AT104" s="61">
        <f t="shared" si="31"/>
        <v>25</v>
      </c>
      <c r="AU104" s="61">
        <f t="shared" si="32"/>
        <v>0</v>
      </c>
      <c r="AV104" s="61">
        <f t="shared" si="33"/>
        <v>5</v>
      </c>
      <c r="AW104" s="61">
        <f t="shared" si="22"/>
        <v>30</v>
      </c>
      <c r="AX104" s="13"/>
      <c r="AY104" s="13"/>
      <c r="AZ104" s="13"/>
      <c r="BA104" s="14">
        <f t="shared" si="23"/>
        <v>2.9568788501026693</v>
      </c>
    </row>
    <row r="105" spans="1:53" s="12" customFormat="1" ht="12.75">
      <c r="A105" s="36">
        <v>104</v>
      </c>
      <c r="B105" s="37" t="s">
        <v>231</v>
      </c>
      <c r="C105" s="42" t="s">
        <v>232</v>
      </c>
      <c r="D105" s="39">
        <v>39539</v>
      </c>
      <c r="E105" s="42" t="s">
        <v>487</v>
      </c>
      <c r="F105" s="30"/>
      <c r="G105" s="56" t="s">
        <v>21</v>
      </c>
      <c r="H105" s="52" t="s">
        <v>14</v>
      </c>
      <c r="I105" s="52" t="s">
        <v>14</v>
      </c>
      <c r="J105" s="52" t="s">
        <v>14</v>
      </c>
      <c r="K105" s="52" t="s">
        <v>14</v>
      </c>
      <c r="L105" s="52" t="s">
        <v>14</v>
      </c>
      <c r="M105" s="52" t="s">
        <v>14</v>
      </c>
      <c r="N105" s="53" t="s">
        <v>21</v>
      </c>
      <c r="O105" s="52" t="s">
        <v>14</v>
      </c>
      <c r="P105" s="52" t="s">
        <v>14</v>
      </c>
      <c r="Q105" s="52" t="s">
        <v>14</v>
      </c>
      <c r="R105" s="52" t="s">
        <v>14</v>
      </c>
      <c r="S105" s="52" t="s">
        <v>14</v>
      </c>
      <c r="T105" s="52" t="s">
        <v>14</v>
      </c>
      <c r="U105" s="53" t="s">
        <v>21</v>
      </c>
      <c r="V105" s="52" t="s">
        <v>7</v>
      </c>
      <c r="W105" s="52" t="s">
        <v>7</v>
      </c>
      <c r="X105" s="52" t="s">
        <v>7</v>
      </c>
      <c r="Y105" s="52" t="s">
        <v>14</v>
      </c>
      <c r="Z105" s="52" t="s">
        <v>14</v>
      </c>
      <c r="AA105" s="52" t="s">
        <v>14</v>
      </c>
      <c r="AB105" s="53" t="s">
        <v>21</v>
      </c>
      <c r="AC105" s="52" t="s">
        <v>14</v>
      </c>
      <c r="AD105" s="52" t="s">
        <v>14</v>
      </c>
      <c r="AE105" s="52" t="s">
        <v>14</v>
      </c>
      <c r="AF105" s="52" t="s">
        <v>14</v>
      </c>
      <c r="AG105" s="52" t="s">
        <v>14</v>
      </c>
      <c r="AH105" s="52" t="s">
        <v>14</v>
      </c>
      <c r="AI105" s="53" t="s">
        <v>21</v>
      </c>
      <c r="AJ105" s="52" t="s">
        <v>14</v>
      </c>
      <c r="AK105" s="62"/>
      <c r="AL105" s="57"/>
      <c r="AM105" s="61">
        <f t="shared" si="24"/>
        <v>0</v>
      </c>
      <c r="AN105" s="61">
        <f t="shared" si="25"/>
        <v>0</v>
      </c>
      <c r="AO105" s="61">
        <f t="shared" si="26"/>
        <v>3</v>
      </c>
      <c r="AP105" s="61">
        <f t="shared" si="27"/>
        <v>0</v>
      </c>
      <c r="AQ105" s="61">
        <f t="shared" si="28"/>
        <v>0</v>
      </c>
      <c r="AR105" s="61">
        <f t="shared" si="29"/>
        <v>0</v>
      </c>
      <c r="AS105" s="61">
        <f t="shared" si="30"/>
        <v>0</v>
      </c>
      <c r="AT105" s="61">
        <f t="shared" si="31"/>
        <v>22</v>
      </c>
      <c r="AU105" s="61">
        <f t="shared" si="32"/>
        <v>3</v>
      </c>
      <c r="AV105" s="61">
        <f t="shared" si="33"/>
        <v>5</v>
      </c>
      <c r="AW105" s="61">
        <f t="shared" si="22"/>
        <v>27</v>
      </c>
      <c r="AX105" s="13"/>
      <c r="AY105" s="13"/>
      <c r="AZ105" s="13"/>
      <c r="BA105" s="14">
        <f t="shared" si="23"/>
        <v>2.9568788501026693</v>
      </c>
    </row>
    <row r="106" spans="1:53" s="12" customFormat="1" ht="12.75">
      <c r="A106" s="36">
        <v>106</v>
      </c>
      <c r="B106" s="37" t="s">
        <v>23</v>
      </c>
      <c r="C106" s="42" t="s">
        <v>233</v>
      </c>
      <c r="D106" s="39">
        <v>39547</v>
      </c>
      <c r="E106" s="42" t="s">
        <v>18</v>
      </c>
      <c r="F106" s="4"/>
      <c r="G106" s="56" t="s">
        <v>21</v>
      </c>
      <c r="H106" s="52" t="s">
        <v>14</v>
      </c>
      <c r="I106" s="52" t="s">
        <v>14</v>
      </c>
      <c r="J106" s="52" t="s">
        <v>14</v>
      </c>
      <c r="K106" s="52" t="s">
        <v>14</v>
      </c>
      <c r="L106" s="52" t="s">
        <v>14</v>
      </c>
      <c r="M106" s="52" t="s">
        <v>14</v>
      </c>
      <c r="N106" s="53" t="s">
        <v>21</v>
      </c>
      <c r="O106" s="52" t="s">
        <v>14</v>
      </c>
      <c r="P106" s="52" t="s">
        <v>14</v>
      </c>
      <c r="Q106" s="52" t="s">
        <v>14</v>
      </c>
      <c r="R106" s="52" t="s">
        <v>14</v>
      </c>
      <c r="S106" s="52" t="s">
        <v>14</v>
      </c>
      <c r="T106" s="52" t="s">
        <v>14</v>
      </c>
      <c r="U106" s="53" t="s">
        <v>21</v>
      </c>
      <c r="V106" s="52" t="s">
        <v>14</v>
      </c>
      <c r="W106" s="52" t="s">
        <v>14</v>
      </c>
      <c r="X106" s="52" t="s">
        <v>14</v>
      </c>
      <c r="Y106" s="52" t="s">
        <v>14</v>
      </c>
      <c r="Z106" s="52" t="s">
        <v>14</v>
      </c>
      <c r="AA106" s="52" t="s">
        <v>14</v>
      </c>
      <c r="AB106" s="53" t="s">
        <v>21</v>
      </c>
      <c r="AC106" s="52" t="s">
        <v>14</v>
      </c>
      <c r="AD106" s="52" t="s">
        <v>14</v>
      </c>
      <c r="AE106" s="52" t="s">
        <v>14</v>
      </c>
      <c r="AF106" s="52" t="s">
        <v>14</v>
      </c>
      <c r="AG106" s="52" t="s">
        <v>14</v>
      </c>
      <c r="AH106" s="52" t="s">
        <v>14</v>
      </c>
      <c r="AI106" s="53" t="s">
        <v>21</v>
      </c>
      <c r="AJ106" s="52" t="s">
        <v>14</v>
      </c>
      <c r="AK106" s="62"/>
      <c r="AL106" s="57"/>
      <c r="AM106" s="61">
        <f t="shared" si="24"/>
        <v>0</v>
      </c>
      <c r="AN106" s="61">
        <f t="shared" si="25"/>
        <v>0</v>
      </c>
      <c r="AO106" s="61">
        <f t="shared" si="26"/>
        <v>0</v>
      </c>
      <c r="AP106" s="61">
        <f t="shared" si="27"/>
        <v>0</v>
      </c>
      <c r="AQ106" s="61">
        <f t="shared" si="28"/>
        <v>0</v>
      </c>
      <c r="AR106" s="61">
        <f t="shared" si="29"/>
        <v>0</v>
      </c>
      <c r="AS106" s="61">
        <f t="shared" si="30"/>
        <v>0</v>
      </c>
      <c r="AT106" s="61">
        <f t="shared" si="31"/>
        <v>25</v>
      </c>
      <c r="AU106" s="61">
        <f t="shared" si="32"/>
        <v>0</v>
      </c>
      <c r="AV106" s="61">
        <f t="shared" si="33"/>
        <v>5</v>
      </c>
      <c r="AW106" s="61">
        <f t="shared" si="22"/>
        <v>30</v>
      </c>
      <c r="AX106" s="13"/>
      <c r="AY106" s="13"/>
      <c r="AZ106" s="13"/>
      <c r="BA106" s="14">
        <f t="shared" si="23"/>
        <v>2.6940451745379876</v>
      </c>
    </row>
    <row r="107" spans="1:53" s="12" customFormat="1" ht="12" customHeight="1">
      <c r="A107" s="36">
        <v>107</v>
      </c>
      <c r="B107" s="37" t="s">
        <v>234</v>
      </c>
      <c r="C107" s="42" t="s">
        <v>235</v>
      </c>
      <c r="D107" s="39">
        <v>39569</v>
      </c>
      <c r="E107" s="42" t="s">
        <v>488</v>
      </c>
      <c r="F107" s="30"/>
      <c r="G107" s="56" t="s">
        <v>21</v>
      </c>
      <c r="H107" s="52" t="s">
        <v>14</v>
      </c>
      <c r="I107" s="52" t="s">
        <v>14</v>
      </c>
      <c r="J107" s="52" t="s">
        <v>14</v>
      </c>
      <c r="K107" s="52" t="s">
        <v>14</v>
      </c>
      <c r="L107" s="52" t="s">
        <v>14</v>
      </c>
      <c r="M107" s="52" t="s">
        <v>14</v>
      </c>
      <c r="N107" s="53" t="s">
        <v>21</v>
      </c>
      <c r="O107" s="52" t="s">
        <v>14</v>
      </c>
      <c r="P107" s="52" t="s">
        <v>14</v>
      </c>
      <c r="Q107" s="52" t="s">
        <v>14</v>
      </c>
      <c r="R107" s="52" t="s">
        <v>14</v>
      </c>
      <c r="S107" s="52" t="s">
        <v>14</v>
      </c>
      <c r="T107" s="52" t="s">
        <v>14</v>
      </c>
      <c r="U107" s="53" t="s">
        <v>21</v>
      </c>
      <c r="V107" s="52" t="s">
        <v>14</v>
      </c>
      <c r="W107" s="52" t="s">
        <v>14</v>
      </c>
      <c r="X107" s="52" t="s">
        <v>14</v>
      </c>
      <c r="Y107" s="52" t="s">
        <v>14</v>
      </c>
      <c r="Z107" s="52" t="s">
        <v>14</v>
      </c>
      <c r="AA107" s="52" t="s">
        <v>14</v>
      </c>
      <c r="AB107" s="53" t="s">
        <v>21</v>
      </c>
      <c r="AC107" s="52" t="s">
        <v>7</v>
      </c>
      <c r="AD107" s="52" t="s">
        <v>7</v>
      </c>
      <c r="AE107" s="52" t="s">
        <v>7</v>
      </c>
      <c r="AF107" s="52" t="s">
        <v>14</v>
      </c>
      <c r="AG107" s="52" t="s">
        <v>14</v>
      </c>
      <c r="AH107" s="52" t="s">
        <v>14</v>
      </c>
      <c r="AI107" s="53" t="s">
        <v>21</v>
      </c>
      <c r="AJ107" s="52" t="s">
        <v>14</v>
      </c>
      <c r="AK107" s="62"/>
      <c r="AL107" s="57"/>
      <c r="AM107" s="61">
        <f t="shared" si="24"/>
        <v>0</v>
      </c>
      <c r="AN107" s="61">
        <f t="shared" si="25"/>
        <v>0</v>
      </c>
      <c r="AO107" s="61">
        <f t="shared" si="26"/>
        <v>3</v>
      </c>
      <c r="AP107" s="61">
        <f t="shared" si="27"/>
        <v>0</v>
      </c>
      <c r="AQ107" s="61">
        <f t="shared" si="28"/>
        <v>0</v>
      </c>
      <c r="AR107" s="61">
        <f t="shared" si="29"/>
        <v>0</v>
      </c>
      <c r="AS107" s="61">
        <f t="shared" si="30"/>
        <v>0</v>
      </c>
      <c r="AT107" s="61">
        <f t="shared" si="31"/>
        <v>22</v>
      </c>
      <c r="AU107" s="61">
        <f t="shared" si="32"/>
        <v>3</v>
      </c>
      <c r="AV107" s="61">
        <f t="shared" si="33"/>
        <v>5</v>
      </c>
      <c r="AW107" s="61">
        <f t="shared" si="22"/>
        <v>27</v>
      </c>
      <c r="AX107" s="13"/>
      <c r="AY107" s="13"/>
      <c r="AZ107" s="13"/>
      <c r="BA107" s="14">
        <f t="shared" si="23"/>
        <v>1.9712525667351128</v>
      </c>
    </row>
    <row r="108" spans="1:53" s="12" customFormat="1" ht="12.75" customHeight="1">
      <c r="A108" s="36">
        <v>108</v>
      </c>
      <c r="B108" s="37" t="s">
        <v>236</v>
      </c>
      <c r="C108" s="42" t="s">
        <v>237</v>
      </c>
      <c r="D108" s="39">
        <v>39573</v>
      </c>
      <c r="E108" s="42" t="s">
        <v>488</v>
      </c>
      <c r="F108" s="4"/>
      <c r="G108" s="56" t="s">
        <v>21</v>
      </c>
      <c r="H108" s="52" t="s">
        <v>14</v>
      </c>
      <c r="I108" s="52" t="s">
        <v>14</v>
      </c>
      <c r="J108" s="52" t="s">
        <v>14</v>
      </c>
      <c r="K108" s="52" t="s">
        <v>14</v>
      </c>
      <c r="L108" s="52" t="s">
        <v>14</v>
      </c>
      <c r="M108" s="52" t="s">
        <v>14</v>
      </c>
      <c r="N108" s="53" t="s">
        <v>21</v>
      </c>
      <c r="O108" s="52" t="s">
        <v>14</v>
      </c>
      <c r="P108" s="52" t="s">
        <v>14</v>
      </c>
      <c r="Q108" s="52" t="s">
        <v>14</v>
      </c>
      <c r="R108" s="52" t="s">
        <v>14</v>
      </c>
      <c r="S108" s="52" t="s">
        <v>14</v>
      </c>
      <c r="T108" s="52" t="s">
        <v>14</v>
      </c>
      <c r="U108" s="53" t="s">
        <v>21</v>
      </c>
      <c r="V108" s="52" t="s">
        <v>14</v>
      </c>
      <c r="W108" s="52" t="s">
        <v>14</v>
      </c>
      <c r="X108" s="52" t="s">
        <v>14</v>
      </c>
      <c r="Y108" s="52" t="s">
        <v>14</v>
      </c>
      <c r="Z108" s="52" t="s">
        <v>14</v>
      </c>
      <c r="AA108" s="52" t="s">
        <v>14</v>
      </c>
      <c r="AB108" s="53" t="s">
        <v>21</v>
      </c>
      <c r="AC108" s="52" t="s">
        <v>14</v>
      </c>
      <c r="AD108" s="52" t="s">
        <v>14</v>
      </c>
      <c r="AE108" s="52" t="s">
        <v>14</v>
      </c>
      <c r="AF108" s="52" t="s">
        <v>14</v>
      </c>
      <c r="AG108" s="52" t="s">
        <v>14</v>
      </c>
      <c r="AH108" s="52" t="s">
        <v>14</v>
      </c>
      <c r="AI108" s="53" t="s">
        <v>21</v>
      </c>
      <c r="AJ108" s="52" t="s">
        <v>14</v>
      </c>
      <c r="AK108" s="62"/>
      <c r="AL108" s="57"/>
      <c r="AM108" s="61">
        <f t="shared" si="24"/>
        <v>0</v>
      </c>
      <c r="AN108" s="61">
        <f t="shared" si="25"/>
        <v>0</v>
      </c>
      <c r="AO108" s="61">
        <f t="shared" si="26"/>
        <v>0</v>
      </c>
      <c r="AP108" s="61">
        <f t="shared" si="27"/>
        <v>0</v>
      </c>
      <c r="AQ108" s="61">
        <f t="shared" si="28"/>
        <v>0</v>
      </c>
      <c r="AR108" s="61">
        <f t="shared" si="29"/>
        <v>0</v>
      </c>
      <c r="AS108" s="61">
        <f t="shared" si="30"/>
        <v>0</v>
      </c>
      <c r="AT108" s="61">
        <f t="shared" si="31"/>
        <v>25</v>
      </c>
      <c r="AU108" s="61">
        <f t="shared" si="32"/>
        <v>0</v>
      </c>
      <c r="AV108" s="61">
        <f t="shared" si="33"/>
        <v>5</v>
      </c>
      <c r="AW108" s="61">
        <f t="shared" si="22"/>
        <v>30</v>
      </c>
      <c r="AX108" s="13"/>
      <c r="AY108" s="13"/>
      <c r="AZ108" s="13"/>
      <c r="BA108" s="14">
        <f t="shared" si="23"/>
        <v>1.8398357289527718</v>
      </c>
    </row>
    <row r="109" spans="1:53" s="12" customFormat="1" ht="12.75">
      <c r="A109" s="36">
        <v>109</v>
      </c>
      <c r="B109" s="37" t="s">
        <v>238</v>
      </c>
      <c r="C109" s="38" t="s">
        <v>239</v>
      </c>
      <c r="D109" s="39">
        <v>39574</v>
      </c>
      <c r="E109" s="38" t="s">
        <v>488</v>
      </c>
      <c r="F109" s="18"/>
      <c r="G109" s="56" t="s">
        <v>21</v>
      </c>
      <c r="H109" s="52" t="s">
        <v>14</v>
      </c>
      <c r="I109" s="52" t="s">
        <v>14</v>
      </c>
      <c r="J109" s="52" t="s">
        <v>14</v>
      </c>
      <c r="K109" s="52" t="s">
        <v>14</v>
      </c>
      <c r="L109" s="52" t="s">
        <v>14</v>
      </c>
      <c r="M109" s="52" t="s">
        <v>14</v>
      </c>
      <c r="N109" s="53" t="s">
        <v>21</v>
      </c>
      <c r="O109" s="52" t="s">
        <v>14</v>
      </c>
      <c r="P109" s="52" t="s">
        <v>14</v>
      </c>
      <c r="Q109" s="52" t="s">
        <v>14</v>
      </c>
      <c r="R109" s="52" t="s">
        <v>14</v>
      </c>
      <c r="S109" s="52" t="s">
        <v>14</v>
      </c>
      <c r="T109" s="52" t="s">
        <v>14</v>
      </c>
      <c r="U109" s="53" t="s">
        <v>21</v>
      </c>
      <c r="V109" s="52" t="s">
        <v>14</v>
      </c>
      <c r="W109" s="52" t="s">
        <v>14</v>
      </c>
      <c r="X109" s="52" t="s">
        <v>14</v>
      </c>
      <c r="Y109" s="52" t="s">
        <v>14</v>
      </c>
      <c r="Z109" s="52" t="s">
        <v>14</v>
      </c>
      <c r="AA109" s="52" t="s">
        <v>14</v>
      </c>
      <c r="AB109" s="53" t="s">
        <v>21</v>
      </c>
      <c r="AC109" s="52" t="s">
        <v>14</v>
      </c>
      <c r="AD109" s="52" t="s">
        <v>14</v>
      </c>
      <c r="AE109" s="52" t="s">
        <v>14</v>
      </c>
      <c r="AF109" s="52" t="s">
        <v>14</v>
      </c>
      <c r="AG109" s="52" t="s">
        <v>14</v>
      </c>
      <c r="AH109" s="52" t="s">
        <v>14</v>
      </c>
      <c r="AI109" s="53" t="s">
        <v>21</v>
      </c>
      <c r="AJ109" s="52" t="s">
        <v>14</v>
      </c>
      <c r="AK109" s="62"/>
      <c r="AL109" s="57"/>
      <c r="AM109" s="61">
        <f t="shared" si="24"/>
        <v>0</v>
      </c>
      <c r="AN109" s="61">
        <f t="shared" si="25"/>
        <v>0</v>
      </c>
      <c r="AO109" s="61">
        <f t="shared" si="26"/>
        <v>0</v>
      </c>
      <c r="AP109" s="61">
        <f t="shared" si="27"/>
        <v>0</v>
      </c>
      <c r="AQ109" s="61">
        <f t="shared" si="28"/>
        <v>0</v>
      </c>
      <c r="AR109" s="61">
        <f t="shared" si="29"/>
        <v>0</v>
      </c>
      <c r="AS109" s="61">
        <f t="shared" si="30"/>
        <v>0</v>
      </c>
      <c r="AT109" s="61">
        <f t="shared" si="31"/>
        <v>25</v>
      </c>
      <c r="AU109" s="61">
        <f t="shared" si="32"/>
        <v>0</v>
      </c>
      <c r="AV109" s="61">
        <f t="shared" si="33"/>
        <v>5</v>
      </c>
      <c r="AW109" s="61">
        <f t="shared" si="22"/>
        <v>30</v>
      </c>
      <c r="AX109" s="13"/>
      <c r="AY109" s="13"/>
      <c r="AZ109" s="13"/>
      <c r="BA109" s="14">
        <f t="shared" si="23"/>
        <v>1.8069815195071868</v>
      </c>
    </row>
    <row r="110" spans="1:53" s="12" customFormat="1" ht="12.75">
      <c r="A110" s="36">
        <v>110</v>
      </c>
      <c r="B110" s="37" t="s">
        <v>240</v>
      </c>
      <c r="C110" s="38" t="s">
        <v>241</v>
      </c>
      <c r="D110" s="39">
        <v>39569</v>
      </c>
      <c r="E110" s="38" t="s">
        <v>488</v>
      </c>
      <c r="F110" s="18"/>
      <c r="G110" s="56" t="s">
        <v>21</v>
      </c>
      <c r="H110" s="52" t="s">
        <v>14</v>
      </c>
      <c r="I110" s="52" t="s">
        <v>14</v>
      </c>
      <c r="J110" s="52" t="s">
        <v>14</v>
      </c>
      <c r="K110" s="52" t="s">
        <v>14</v>
      </c>
      <c r="L110" s="52" t="s">
        <v>14</v>
      </c>
      <c r="M110" s="52" t="s">
        <v>14</v>
      </c>
      <c r="N110" s="53" t="s">
        <v>21</v>
      </c>
      <c r="O110" s="52" t="s">
        <v>14</v>
      </c>
      <c r="P110" s="52" t="s">
        <v>14</v>
      </c>
      <c r="Q110" s="52" t="s">
        <v>14</v>
      </c>
      <c r="R110" s="52" t="s">
        <v>14</v>
      </c>
      <c r="S110" s="52" t="s">
        <v>14</v>
      </c>
      <c r="T110" s="52" t="s">
        <v>14</v>
      </c>
      <c r="U110" s="53" t="s">
        <v>21</v>
      </c>
      <c r="V110" s="52" t="s">
        <v>14</v>
      </c>
      <c r="W110" s="52" t="s">
        <v>14</v>
      </c>
      <c r="X110" s="52" t="s">
        <v>14</v>
      </c>
      <c r="Y110" s="52" t="s">
        <v>7</v>
      </c>
      <c r="Z110" s="52" t="s">
        <v>14</v>
      </c>
      <c r="AA110" s="52" t="s">
        <v>14</v>
      </c>
      <c r="AB110" s="53" t="s">
        <v>21</v>
      </c>
      <c r="AC110" s="52" t="s">
        <v>14</v>
      </c>
      <c r="AD110" s="52" t="s">
        <v>14</v>
      </c>
      <c r="AE110" s="52" t="s">
        <v>14</v>
      </c>
      <c r="AF110" s="52" t="s">
        <v>14</v>
      </c>
      <c r="AG110" s="52" t="s">
        <v>14</v>
      </c>
      <c r="AH110" s="52" t="s">
        <v>14</v>
      </c>
      <c r="AI110" s="53" t="s">
        <v>21</v>
      </c>
      <c r="AJ110" s="52" t="s">
        <v>14</v>
      </c>
      <c r="AK110" s="62"/>
      <c r="AL110" s="57"/>
      <c r="AM110" s="61">
        <f t="shared" si="24"/>
        <v>0</v>
      </c>
      <c r="AN110" s="61">
        <f t="shared" si="25"/>
        <v>0</v>
      </c>
      <c r="AO110" s="61">
        <f t="shared" si="26"/>
        <v>1</v>
      </c>
      <c r="AP110" s="61">
        <f t="shared" si="27"/>
        <v>0</v>
      </c>
      <c r="AQ110" s="61">
        <f t="shared" si="28"/>
        <v>0</v>
      </c>
      <c r="AR110" s="61">
        <f t="shared" si="29"/>
        <v>0</v>
      </c>
      <c r="AS110" s="61">
        <f t="shared" si="30"/>
        <v>0</v>
      </c>
      <c r="AT110" s="61">
        <f t="shared" si="31"/>
        <v>24</v>
      </c>
      <c r="AU110" s="61">
        <f t="shared" si="32"/>
        <v>1</v>
      </c>
      <c r="AV110" s="61">
        <f t="shared" si="33"/>
        <v>5</v>
      </c>
      <c r="AW110" s="61">
        <f t="shared" si="22"/>
        <v>29</v>
      </c>
      <c r="AX110" s="13"/>
      <c r="AY110" s="13"/>
      <c r="AZ110" s="13"/>
      <c r="BA110" s="14">
        <f t="shared" si="23"/>
        <v>1.9712525667351128</v>
      </c>
    </row>
    <row r="111" spans="1:53" s="12" customFormat="1" ht="12.75">
      <c r="A111" s="36">
        <v>111</v>
      </c>
      <c r="B111" s="37" t="s">
        <v>242</v>
      </c>
      <c r="C111" s="38" t="s">
        <v>243</v>
      </c>
      <c r="D111" s="39">
        <v>39569</v>
      </c>
      <c r="E111" s="38" t="s">
        <v>488</v>
      </c>
      <c r="F111" s="18"/>
      <c r="G111" s="56" t="s">
        <v>21</v>
      </c>
      <c r="H111" s="52" t="s">
        <v>14</v>
      </c>
      <c r="I111" s="52" t="s">
        <v>14</v>
      </c>
      <c r="J111" s="52" t="s">
        <v>14</v>
      </c>
      <c r="K111" s="52" t="s">
        <v>14</v>
      </c>
      <c r="L111" s="52" t="s">
        <v>14</v>
      </c>
      <c r="M111" s="52" t="s">
        <v>14</v>
      </c>
      <c r="N111" s="53" t="s">
        <v>21</v>
      </c>
      <c r="O111" s="52" t="s">
        <v>14</v>
      </c>
      <c r="P111" s="52" t="s">
        <v>14</v>
      </c>
      <c r="Q111" s="52" t="s">
        <v>14</v>
      </c>
      <c r="R111" s="52" t="s">
        <v>14</v>
      </c>
      <c r="S111" s="52" t="s">
        <v>14</v>
      </c>
      <c r="T111" s="52" t="s">
        <v>14</v>
      </c>
      <c r="U111" s="53" t="s">
        <v>21</v>
      </c>
      <c r="V111" s="52" t="s">
        <v>14</v>
      </c>
      <c r="W111" s="52" t="s">
        <v>14</v>
      </c>
      <c r="X111" s="52" t="s">
        <v>14</v>
      </c>
      <c r="Y111" s="52" t="s">
        <v>14</v>
      </c>
      <c r="Z111" s="52" t="s">
        <v>14</v>
      </c>
      <c r="AA111" s="52" t="s">
        <v>14</v>
      </c>
      <c r="AB111" s="53" t="s">
        <v>21</v>
      </c>
      <c r="AC111" s="52" t="s">
        <v>14</v>
      </c>
      <c r="AD111" s="52" t="s">
        <v>14</v>
      </c>
      <c r="AE111" s="52" t="s">
        <v>14</v>
      </c>
      <c r="AF111" s="52" t="s">
        <v>14</v>
      </c>
      <c r="AG111" s="52" t="s">
        <v>14</v>
      </c>
      <c r="AH111" s="52" t="s">
        <v>14</v>
      </c>
      <c r="AI111" s="53" t="s">
        <v>21</v>
      </c>
      <c r="AJ111" s="52" t="s">
        <v>14</v>
      </c>
      <c r="AK111" s="62"/>
      <c r="AL111" s="57"/>
      <c r="AM111" s="61">
        <f t="shared" si="24"/>
        <v>0</v>
      </c>
      <c r="AN111" s="61">
        <f t="shared" si="25"/>
        <v>0</v>
      </c>
      <c r="AO111" s="61">
        <f t="shared" si="26"/>
        <v>0</v>
      </c>
      <c r="AP111" s="61">
        <f t="shared" si="27"/>
        <v>0</v>
      </c>
      <c r="AQ111" s="61">
        <f t="shared" si="28"/>
        <v>0</v>
      </c>
      <c r="AR111" s="61">
        <f t="shared" si="29"/>
        <v>0</v>
      </c>
      <c r="AS111" s="61">
        <f t="shared" si="30"/>
        <v>0</v>
      </c>
      <c r="AT111" s="61">
        <f t="shared" si="31"/>
        <v>25</v>
      </c>
      <c r="AU111" s="61">
        <f t="shared" si="32"/>
        <v>0</v>
      </c>
      <c r="AV111" s="61">
        <f t="shared" si="33"/>
        <v>5</v>
      </c>
      <c r="AW111" s="61">
        <f t="shared" si="22"/>
        <v>30</v>
      </c>
      <c r="AX111" s="13"/>
      <c r="AY111" s="13"/>
      <c r="AZ111" s="13"/>
      <c r="BA111" s="14">
        <f t="shared" si="23"/>
        <v>1.9712525667351128</v>
      </c>
    </row>
    <row r="112" spans="1:53" s="12" customFormat="1" ht="12.75">
      <c r="A112" s="36">
        <v>112</v>
      </c>
      <c r="B112" s="37" t="s">
        <v>244</v>
      </c>
      <c r="C112" s="38" t="s">
        <v>245</v>
      </c>
      <c r="D112" s="39">
        <v>39569</v>
      </c>
      <c r="E112" s="38" t="s">
        <v>488</v>
      </c>
      <c r="F112" s="18"/>
      <c r="G112" s="56" t="s">
        <v>21</v>
      </c>
      <c r="H112" s="52" t="s">
        <v>14</v>
      </c>
      <c r="I112" s="52" t="s">
        <v>14</v>
      </c>
      <c r="J112" s="52" t="s">
        <v>14</v>
      </c>
      <c r="K112" s="52" t="s">
        <v>14</v>
      </c>
      <c r="L112" s="52" t="s">
        <v>14</v>
      </c>
      <c r="M112" s="52" t="s">
        <v>14</v>
      </c>
      <c r="N112" s="53" t="s">
        <v>21</v>
      </c>
      <c r="O112" s="52" t="s">
        <v>7</v>
      </c>
      <c r="P112" s="52" t="s">
        <v>7</v>
      </c>
      <c r="Q112" s="52" t="s">
        <v>14</v>
      </c>
      <c r="R112" s="52" t="s">
        <v>7</v>
      </c>
      <c r="S112" s="52" t="s">
        <v>14</v>
      </c>
      <c r="T112" s="52" t="s">
        <v>14</v>
      </c>
      <c r="U112" s="53" t="s">
        <v>21</v>
      </c>
      <c r="V112" s="52" t="s">
        <v>14</v>
      </c>
      <c r="W112" s="52" t="s">
        <v>14</v>
      </c>
      <c r="X112" s="52" t="s">
        <v>7</v>
      </c>
      <c r="Y112" s="52" t="s">
        <v>14</v>
      </c>
      <c r="Z112" s="52" t="s">
        <v>14</v>
      </c>
      <c r="AA112" s="52" t="s">
        <v>14</v>
      </c>
      <c r="AB112" s="53" t="s">
        <v>21</v>
      </c>
      <c r="AC112" s="52" t="s">
        <v>14</v>
      </c>
      <c r="AD112" s="52" t="s">
        <v>14</v>
      </c>
      <c r="AE112" s="52" t="s">
        <v>14</v>
      </c>
      <c r="AF112" s="52" t="s">
        <v>7</v>
      </c>
      <c r="AG112" s="52" t="s">
        <v>14</v>
      </c>
      <c r="AH112" s="52" t="s">
        <v>14</v>
      </c>
      <c r="AI112" s="53" t="s">
        <v>21</v>
      </c>
      <c r="AJ112" s="52" t="s">
        <v>14</v>
      </c>
      <c r="AK112" s="62"/>
      <c r="AL112" s="57"/>
      <c r="AM112" s="61">
        <f t="shared" si="24"/>
        <v>0</v>
      </c>
      <c r="AN112" s="61">
        <f t="shared" si="25"/>
        <v>0</v>
      </c>
      <c r="AO112" s="61">
        <f t="shared" si="26"/>
        <v>5</v>
      </c>
      <c r="AP112" s="61">
        <f t="shared" si="27"/>
        <v>0</v>
      </c>
      <c r="AQ112" s="61">
        <f t="shared" si="28"/>
        <v>0</v>
      </c>
      <c r="AR112" s="61">
        <f t="shared" si="29"/>
        <v>0</v>
      </c>
      <c r="AS112" s="61">
        <f t="shared" si="30"/>
        <v>0</v>
      </c>
      <c r="AT112" s="61">
        <f t="shared" si="31"/>
        <v>20</v>
      </c>
      <c r="AU112" s="61">
        <f t="shared" si="32"/>
        <v>5</v>
      </c>
      <c r="AV112" s="61">
        <f t="shared" si="33"/>
        <v>5</v>
      </c>
      <c r="AW112" s="61">
        <f t="shared" si="22"/>
        <v>25</v>
      </c>
      <c r="AX112" s="13"/>
      <c r="AY112" s="13"/>
      <c r="AZ112" s="13"/>
      <c r="BA112" s="14">
        <f t="shared" si="23"/>
        <v>1.9712525667351128</v>
      </c>
    </row>
    <row r="113" spans="1:53" s="12" customFormat="1" ht="12.75">
      <c r="A113" s="36">
        <v>113</v>
      </c>
      <c r="B113" s="37" t="s">
        <v>246</v>
      </c>
      <c r="C113" s="38" t="s">
        <v>247</v>
      </c>
      <c r="D113" s="39">
        <v>39569</v>
      </c>
      <c r="E113" s="38" t="s">
        <v>16</v>
      </c>
      <c r="F113" s="18"/>
      <c r="G113" s="56" t="s">
        <v>21</v>
      </c>
      <c r="H113" s="52" t="s">
        <v>14</v>
      </c>
      <c r="I113" s="52" t="s">
        <v>14</v>
      </c>
      <c r="J113" s="52" t="s">
        <v>14</v>
      </c>
      <c r="K113" s="52" t="s">
        <v>14</v>
      </c>
      <c r="L113" s="52" t="s">
        <v>14</v>
      </c>
      <c r="M113" s="52" t="s">
        <v>14</v>
      </c>
      <c r="N113" s="53" t="s">
        <v>21</v>
      </c>
      <c r="O113" s="52" t="s">
        <v>14</v>
      </c>
      <c r="P113" s="52" t="s">
        <v>14</v>
      </c>
      <c r="Q113" s="52" t="s">
        <v>14</v>
      </c>
      <c r="R113" s="52" t="s">
        <v>14</v>
      </c>
      <c r="S113" s="52" t="s">
        <v>14</v>
      </c>
      <c r="T113" s="52" t="s">
        <v>14</v>
      </c>
      <c r="U113" s="53" t="s">
        <v>21</v>
      </c>
      <c r="V113" s="52" t="s">
        <v>14</v>
      </c>
      <c r="W113" s="52" t="s">
        <v>14</v>
      </c>
      <c r="X113" s="52" t="s">
        <v>14</v>
      </c>
      <c r="Y113" s="52" t="s">
        <v>14</v>
      </c>
      <c r="Z113" s="52" t="s">
        <v>14</v>
      </c>
      <c r="AA113" s="52" t="s">
        <v>14</v>
      </c>
      <c r="AB113" s="53" t="s">
        <v>21</v>
      </c>
      <c r="AC113" s="52" t="s">
        <v>14</v>
      </c>
      <c r="AD113" s="52" t="s">
        <v>14</v>
      </c>
      <c r="AE113" s="52" t="s">
        <v>14</v>
      </c>
      <c r="AF113" s="52" t="s">
        <v>14</v>
      </c>
      <c r="AG113" s="52" t="s">
        <v>14</v>
      </c>
      <c r="AH113" s="52" t="s">
        <v>14</v>
      </c>
      <c r="AI113" s="53" t="s">
        <v>21</v>
      </c>
      <c r="AJ113" s="52" t="s">
        <v>14</v>
      </c>
      <c r="AK113" s="62"/>
      <c r="AL113" s="57"/>
      <c r="AM113" s="61">
        <f t="shared" si="24"/>
        <v>0</v>
      </c>
      <c r="AN113" s="61">
        <f t="shared" si="25"/>
        <v>0</v>
      </c>
      <c r="AO113" s="61">
        <f t="shared" si="26"/>
        <v>0</v>
      </c>
      <c r="AP113" s="61">
        <f t="shared" si="27"/>
        <v>0</v>
      </c>
      <c r="AQ113" s="61">
        <f t="shared" si="28"/>
        <v>0</v>
      </c>
      <c r="AR113" s="61">
        <f t="shared" si="29"/>
        <v>0</v>
      </c>
      <c r="AS113" s="61">
        <f t="shared" si="30"/>
        <v>0</v>
      </c>
      <c r="AT113" s="61">
        <f t="shared" si="31"/>
        <v>25</v>
      </c>
      <c r="AU113" s="61">
        <f t="shared" si="32"/>
        <v>0</v>
      </c>
      <c r="AV113" s="61">
        <f t="shared" si="33"/>
        <v>5</v>
      </c>
      <c r="AW113" s="61">
        <f t="shared" si="22"/>
        <v>30</v>
      </c>
      <c r="AX113" s="13"/>
      <c r="AY113" s="13"/>
      <c r="AZ113" s="13"/>
      <c r="BA113" s="14">
        <f t="shared" si="23"/>
        <v>1.9712525667351128</v>
      </c>
    </row>
    <row r="114" spans="1:53" s="12" customFormat="1" ht="13.5">
      <c r="A114" s="36">
        <v>114</v>
      </c>
      <c r="B114" s="43" t="s">
        <v>248</v>
      </c>
      <c r="C114" s="44" t="s">
        <v>249</v>
      </c>
      <c r="D114" s="41">
        <v>39573</v>
      </c>
      <c r="E114" s="42" t="s">
        <v>16</v>
      </c>
      <c r="F114" s="4"/>
      <c r="G114" s="56" t="s">
        <v>21</v>
      </c>
      <c r="H114" s="52" t="s">
        <v>14</v>
      </c>
      <c r="I114" s="52" t="s">
        <v>14</v>
      </c>
      <c r="J114" s="52" t="s">
        <v>14</v>
      </c>
      <c r="K114" s="52" t="s">
        <v>14</v>
      </c>
      <c r="L114" s="52" t="s">
        <v>14</v>
      </c>
      <c r="M114" s="52" t="s">
        <v>14</v>
      </c>
      <c r="N114" s="53" t="s">
        <v>21</v>
      </c>
      <c r="O114" s="52" t="s">
        <v>14</v>
      </c>
      <c r="P114" s="52" t="s">
        <v>14</v>
      </c>
      <c r="Q114" s="52" t="s">
        <v>14</v>
      </c>
      <c r="R114" s="52" t="s">
        <v>14</v>
      </c>
      <c r="S114" s="52" t="s">
        <v>14</v>
      </c>
      <c r="T114" s="52" t="s">
        <v>14</v>
      </c>
      <c r="U114" s="53" t="s">
        <v>21</v>
      </c>
      <c r="V114" s="52" t="s">
        <v>14</v>
      </c>
      <c r="W114" s="52" t="s">
        <v>14</v>
      </c>
      <c r="X114" s="52" t="s">
        <v>14</v>
      </c>
      <c r="Y114" s="52" t="s">
        <v>14</v>
      </c>
      <c r="Z114" s="52" t="s">
        <v>14</v>
      </c>
      <c r="AA114" s="52" t="s">
        <v>14</v>
      </c>
      <c r="AB114" s="53" t="s">
        <v>21</v>
      </c>
      <c r="AC114" s="52" t="s">
        <v>14</v>
      </c>
      <c r="AD114" s="52" t="s">
        <v>14</v>
      </c>
      <c r="AE114" s="52" t="s">
        <v>14</v>
      </c>
      <c r="AF114" s="52" t="s">
        <v>14</v>
      </c>
      <c r="AG114" s="52" t="s">
        <v>14</v>
      </c>
      <c r="AH114" s="52" t="s">
        <v>14</v>
      </c>
      <c r="AI114" s="53" t="s">
        <v>21</v>
      </c>
      <c r="AJ114" s="52" t="s">
        <v>14</v>
      </c>
      <c r="AK114" s="62"/>
      <c r="AL114" s="57"/>
      <c r="AM114" s="61">
        <f t="shared" si="24"/>
        <v>0</v>
      </c>
      <c r="AN114" s="61">
        <f t="shared" si="25"/>
        <v>0</v>
      </c>
      <c r="AO114" s="61">
        <f t="shared" si="26"/>
        <v>0</v>
      </c>
      <c r="AP114" s="61">
        <f t="shared" si="27"/>
        <v>0</v>
      </c>
      <c r="AQ114" s="61">
        <f t="shared" si="28"/>
        <v>0</v>
      </c>
      <c r="AR114" s="61">
        <f t="shared" si="29"/>
        <v>0</v>
      </c>
      <c r="AS114" s="61">
        <f t="shared" si="30"/>
        <v>0</v>
      </c>
      <c r="AT114" s="61">
        <f t="shared" si="31"/>
        <v>25</v>
      </c>
      <c r="AU114" s="61">
        <f t="shared" si="32"/>
        <v>0</v>
      </c>
      <c r="AV114" s="61">
        <f t="shared" si="33"/>
        <v>5</v>
      </c>
      <c r="AW114" s="61">
        <f t="shared" si="22"/>
        <v>30</v>
      </c>
      <c r="AX114" s="13"/>
      <c r="AY114" s="13"/>
      <c r="AZ114" s="13"/>
      <c r="BA114" s="14">
        <f t="shared" si="23"/>
        <v>1.8398357289527718</v>
      </c>
    </row>
    <row r="115" spans="1:53" s="12" customFormat="1" ht="12.75">
      <c r="A115" s="36">
        <v>115</v>
      </c>
      <c r="B115" s="37" t="s">
        <v>250</v>
      </c>
      <c r="C115" s="38" t="s">
        <v>251</v>
      </c>
      <c r="D115" s="39">
        <v>39569</v>
      </c>
      <c r="E115" s="38" t="s">
        <v>16</v>
      </c>
      <c r="F115" s="18"/>
      <c r="G115" s="56" t="s">
        <v>21</v>
      </c>
      <c r="H115" s="52" t="s">
        <v>14</v>
      </c>
      <c r="I115" s="52" t="s">
        <v>14</v>
      </c>
      <c r="J115" s="52" t="s">
        <v>14</v>
      </c>
      <c r="K115" s="52" t="s">
        <v>14</v>
      </c>
      <c r="L115" s="52" t="s">
        <v>14</v>
      </c>
      <c r="M115" s="52" t="s">
        <v>14</v>
      </c>
      <c r="N115" s="53" t="s">
        <v>21</v>
      </c>
      <c r="O115" s="52" t="s">
        <v>14</v>
      </c>
      <c r="P115" s="52" t="s">
        <v>14</v>
      </c>
      <c r="Q115" s="52" t="s">
        <v>14</v>
      </c>
      <c r="R115" s="52" t="s">
        <v>14</v>
      </c>
      <c r="S115" s="52" t="s">
        <v>14</v>
      </c>
      <c r="T115" s="52" t="s">
        <v>14</v>
      </c>
      <c r="U115" s="53" t="s">
        <v>21</v>
      </c>
      <c r="V115" s="52" t="s">
        <v>14</v>
      </c>
      <c r="W115" s="52" t="s">
        <v>7</v>
      </c>
      <c r="X115" s="52" t="s">
        <v>14</v>
      </c>
      <c r="Y115" s="52" t="s">
        <v>14</v>
      </c>
      <c r="Z115" s="52" t="s">
        <v>14</v>
      </c>
      <c r="AA115" s="52" t="s">
        <v>14</v>
      </c>
      <c r="AB115" s="53" t="s">
        <v>21</v>
      </c>
      <c r="AC115" s="52" t="s">
        <v>7</v>
      </c>
      <c r="AD115" s="52" t="s">
        <v>7</v>
      </c>
      <c r="AE115" s="52" t="s">
        <v>14</v>
      </c>
      <c r="AF115" s="52" t="s">
        <v>14</v>
      </c>
      <c r="AG115" s="52" t="s">
        <v>14</v>
      </c>
      <c r="AH115" s="52" t="s">
        <v>14</v>
      </c>
      <c r="AI115" s="53" t="s">
        <v>21</v>
      </c>
      <c r="AJ115" s="52" t="s">
        <v>14</v>
      </c>
      <c r="AK115" s="62"/>
      <c r="AL115" s="57"/>
      <c r="AM115" s="61">
        <f aca="true" t="shared" si="34" ref="AM115:AM145">COUNTIF(G115:AK115,"CL")+COUNTIF(G115:AK115,"EL")</f>
        <v>0</v>
      </c>
      <c r="AN115" s="61">
        <f aca="true" t="shared" si="35" ref="AN115:AN145">COUNTIF(G115:AK115,$AN$2)/2</f>
        <v>0</v>
      </c>
      <c r="AO115" s="61">
        <f aca="true" t="shared" si="36" ref="AO115:AO145">COUNTIF(G115:AK115,"LWP")</f>
        <v>3</v>
      </c>
      <c r="AP115" s="61">
        <f aca="true" t="shared" si="37" ref="AP115:AP145">COUNTIF(G115:AK115,"A")</f>
        <v>0</v>
      </c>
      <c r="AQ115" s="61">
        <f aca="true" t="shared" si="38" ref="AQ115:AQ145">SUM(AM115:AN115)</f>
        <v>0</v>
      </c>
      <c r="AR115" s="61">
        <f aca="true" t="shared" si="39" ref="AR115:AR145">COUNTIF(G115:AK115,"CO")</f>
        <v>0</v>
      </c>
      <c r="AS115" s="61">
        <f aca="true" t="shared" si="40" ref="AS115:AS145">COUNTIF(G115:AK115,"CA")</f>
        <v>0</v>
      </c>
      <c r="AT115" s="61">
        <f aca="true" t="shared" si="41" ref="AT115:AT145">COUNTIF(G115:AK115,"P")+AN115+AR115+AS115+COUNTIF(G115:AK115,"OH")+COUNTIF(G115:AK115,"OD")</f>
        <v>22</v>
      </c>
      <c r="AU115" s="61">
        <f aca="true" t="shared" si="42" ref="AU115:AU145">AO115+AP115+AQ115+AR115</f>
        <v>3</v>
      </c>
      <c r="AV115" s="61">
        <f aca="true" t="shared" si="43" ref="AV115:AV145">COUNTIF(G115:AK115,"WO")</f>
        <v>5</v>
      </c>
      <c r="AW115" s="61">
        <f t="shared" si="22"/>
        <v>27</v>
      </c>
      <c r="AX115" s="13"/>
      <c r="AY115" s="13"/>
      <c r="AZ115" s="13"/>
      <c r="BA115" s="14">
        <f t="shared" si="23"/>
        <v>1.9712525667351128</v>
      </c>
    </row>
    <row r="116" spans="1:53" s="12" customFormat="1" ht="12.75">
      <c r="A116" s="36">
        <v>116</v>
      </c>
      <c r="B116" s="37" t="s">
        <v>252</v>
      </c>
      <c r="C116" s="38" t="s">
        <v>253</v>
      </c>
      <c r="D116" s="39">
        <v>39569</v>
      </c>
      <c r="E116" s="38" t="s">
        <v>16</v>
      </c>
      <c r="F116" s="18"/>
      <c r="G116" s="56" t="s">
        <v>21</v>
      </c>
      <c r="H116" s="52" t="s">
        <v>14</v>
      </c>
      <c r="I116" s="52" t="s">
        <v>14</v>
      </c>
      <c r="J116" s="52" t="s">
        <v>14</v>
      </c>
      <c r="K116" s="52" t="s">
        <v>14</v>
      </c>
      <c r="L116" s="52" t="s">
        <v>14</v>
      </c>
      <c r="M116" s="52" t="s">
        <v>14</v>
      </c>
      <c r="N116" s="53" t="s">
        <v>21</v>
      </c>
      <c r="O116" s="52" t="s">
        <v>14</v>
      </c>
      <c r="P116" s="52" t="s">
        <v>14</v>
      </c>
      <c r="Q116" s="52" t="s">
        <v>14</v>
      </c>
      <c r="R116" s="52" t="s">
        <v>14</v>
      </c>
      <c r="S116" s="52" t="s">
        <v>14</v>
      </c>
      <c r="T116" s="52" t="s">
        <v>14</v>
      </c>
      <c r="U116" s="53" t="s">
        <v>21</v>
      </c>
      <c r="V116" s="52" t="s">
        <v>14</v>
      </c>
      <c r="W116" s="52" t="s">
        <v>14</v>
      </c>
      <c r="X116" s="52" t="s">
        <v>14</v>
      </c>
      <c r="Y116" s="52" t="s">
        <v>14</v>
      </c>
      <c r="Z116" s="52" t="s">
        <v>14</v>
      </c>
      <c r="AA116" s="52" t="s">
        <v>14</v>
      </c>
      <c r="AB116" s="53" t="s">
        <v>21</v>
      </c>
      <c r="AC116" s="52" t="s">
        <v>14</v>
      </c>
      <c r="AD116" s="52" t="s">
        <v>14</v>
      </c>
      <c r="AE116" s="52" t="s">
        <v>14</v>
      </c>
      <c r="AF116" s="52" t="s">
        <v>14</v>
      </c>
      <c r="AG116" s="52" t="s">
        <v>14</v>
      </c>
      <c r="AH116" s="52" t="s">
        <v>14</v>
      </c>
      <c r="AI116" s="53" t="s">
        <v>21</v>
      </c>
      <c r="AJ116" s="52" t="s">
        <v>14</v>
      </c>
      <c r="AK116" s="62"/>
      <c r="AL116" s="57"/>
      <c r="AM116" s="61">
        <f t="shared" si="34"/>
        <v>0</v>
      </c>
      <c r="AN116" s="61">
        <f t="shared" si="35"/>
        <v>0</v>
      </c>
      <c r="AO116" s="61">
        <f t="shared" si="36"/>
        <v>0</v>
      </c>
      <c r="AP116" s="61">
        <f t="shared" si="37"/>
        <v>0</v>
      </c>
      <c r="AQ116" s="61">
        <f t="shared" si="38"/>
        <v>0</v>
      </c>
      <c r="AR116" s="61">
        <f t="shared" si="39"/>
        <v>0</v>
      </c>
      <c r="AS116" s="61">
        <f t="shared" si="40"/>
        <v>0</v>
      </c>
      <c r="AT116" s="61">
        <f t="shared" si="41"/>
        <v>25</v>
      </c>
      <c r="AU116" s="61">
        <f t="shared" si="42"/>
        <v>0</v>
      </c>
      <c r="AV116" s="61">
        <f t="shared" si="43"/>
        <v>5</v>
      </c>
      <c r="AW116" s="61">
        <f t="shared" si="22"/>
        <v>30</v>
      </c>
      <c r="AX116" s="13"/>
      <c r="AY116" s="13"/>
      <c r="AZ116" s="13"/>
      <c r="BA116" s="14">
        <f t="shared" si="23"/>
        <v>1.9712525667351128</v>
      </c>
    </row>
    <row r="117" spans="1:53" s="12" customFormat="1" ht="12.75">
      <c r="A117" s="36">
        <v>117</v>
      </c>
      <c r="B117" s="37" t="s">
        <v>254</v>
      </c>
      <c r="C117" s="38" t="s">
        <v>255</v>
      </c>
      <c r="D117" s="39">
        <v>39573</v>
      </c>
      <c r="E117" s="38" t="s">
        <v>16</v>
      </c>
      <c r="F117" s="28"/>
      <c r="G117" s="56" t="s">
        <v>21</v>
      </c>
      <c r="H117" s="52" t="s">
        <v>14</v>
      </c>
      <c r="I117" s="52" t="s">
        <v>14</v>
      </c>
      <c r="J117" s="52" t="s">
        <v>14</v>
      </c>
      <c r="K117" s="52" t="s">
        <v>14</v>
      </c>
      <c r="L117" s="52" t="s">
        <v>14</v>
      </c>
      <c r="M117" s="52" t="s">
        <v>14</v>
      </c>
      <c r="N117" s="53" t="s">
        <v>21</v>
      </c>
      <c r="O117" s="52" t="s">
        <v>14</v>
      </c>
      <c r="P117" s="52" t="s">
        <v>14</v>
      </c>
      <c r="Q117" s="52" t="s">
        <v>14</v>
      </c>
      <c r="R117" s="52" t="s">
        <v>14</v>
      </c>
      <c r="S117" s="52" t="s">
        <v>14</v>
      </c>
      <c r="T117" s="52" t="s">
        <v>14</v>
      </c>
      <c r="U117" s="53" t="s">
        <v>21</v>
      </c>
      <c r="V117" s="52" t="s">
        <v>14</v>
      </c>
      <c r="W117" s="52" t="s">
        <v>14</v>
      </c>
      <c r="X117" s="52" t="s">
        <v>14</v>
      </c>
      <c r="Y117" s="52" t="s">
        <v>14</v>
      </c>
      <c r="Z117" s="52" t="s">
        <v>14</v>
      </c>
      <c r="AA117" s="52" t="s">
        <v>14</v>
      </c>
      <c r="AB117" s="53" t="s">
        <v>21</v>
      </c>
      <c r="AC117" s="52" t="s">
        <v>14</v>
      </c>
      <c r="AD117" s="52" t="s">
        <v>14</v>
      </c>
      <c r="AE117" s="52" t="s">
        <v>14</v>
      </c>
      <c r="AF117" s="52" t="s">
        <v>14</v>
      </c>
      <c r="AG117" s="52" t="s">
        <v>14</v>
      </c>
      <c r="AH117" s="52" t="s">
        <v>14</v>
      </c>
      <c r="AI117" s="53" t="s">
        <v>21</v>
      </c>
      <c r="AJ117" s="52" t="s">
        <v>14</v>
      </c>
      <c r="AK117" s="62"/>
      <c r="AL117" s="57"/>
      <c r="AM117" s="61">
        <f t="shared" si="34"/>
        <v>0</v>
      </c>
      <c r="AN117" s="61">
        <f t="shared" si="35"/>
        <v>0</v>
      </c>
      <c r="AO117" s="61">
        <f t="shared" si="36"/>
        <v>0</v>
      </c>
      <c r="AP117" s="61">
        <f t="shared" si="37"/>
        <v>0</v>
      </c>
      <c r="AQ117" s="61">
        <f t="shared" si="38"/>
        <v>0</v>
      </c>
      <c r="AR117" s="61">
        <f t="shared" si="39"/>
        <v>0</v>
      </c>
      <c r="AS117" s="61">
        <f t="shared" si="40"/>
        <v>0</v>
      </c>
      <c r="AT117" s="61">
        <f t="shared" si="41"/>
        <v>25</v>
      </c>
      <c r="AU117" s="61">
        <f t="shared" si="42"/>
        <v>0</v>
      </c>
      <c r="AV117" s="61">
        <f t="shared" si="43"/>
        <v>5</v>
      </c>
      <c r="AW117" s="61">
        <f t="shared" si="22"/>
        <v>30</v>
      </c>
      <c r="AX117" s="13"/>
      <c r="AY117" s="13"/>
      <c r="AZ117" s="13"/>
      <c r="BA117" s="14">
        <f t="shared" si="23"/>
        <v>1.8398357289527718</v>
      </c>
    </row>
    <row r="118" spans="1:53" s="12" customFormat="1" ht="12.75">
      <c r="A118" s="36">
        <v>118</v>
      </c>
      <c r="B118" s="37" t="s">
        <v>256</v>
      </c>
      <c r="C118" s="45" t="s">
        <v>257</v>
      </c>
      <c r="D118" s="46">
        <v>39573</v>
      </c>
      <c r="E118" s="38" t="s">
        <v>16</v>
      </c>
      <c r="F118" s="4"/>
      <c r="G118" s="56" t="s">
        <v>21</v>
      </c>
      <c r="H118" s="52" t="s">
        <v>14</v>
      </c>
      <c r="I118" s="52" t="s">
        <v>14</v>
      </c>
      <c r="J118" s="52" t="s">
        <v>14</v>
      </c>
      <c r="K118" s="52" t="s">
        <v>14</v>
      </c>
      <c r="L118" s="52" t="s">
        <v>14</v>
      </c>
      <c r="M118" s="52" t="s">
        <v>14</v>
      </c>
      <c r="N118" s="53" t="s">
        <v>21</v>
      </c>
      <c r="O118" s="52" t="s">
        <v>14</v>
      </c>
      <c r="P118" s="52" t="s">
        <v>14</v>
      </c>
      <c r="Q118" s="52" t="s">
        <v>14</v>
      </c>
      <c r="R118" s="52" t="s">
        <v>14</v>
      </c>
      <c r="S118" s="52" t="s">
        <v>14</v>
      </c>
      <c r="T118" s="52" t="s">
        <v>14</v>
      </c>
      <c r="U118" s="53" t="s">
        <v>21</v>
      </c>
      <c r="V118" s="52" t="s">
        <v>14</v>
      </c>
      <c r="W118" s="52" t="s">
        <v>14</v>
      </c>
      <c r="X118" s="52" t="s">
        <v>7</v>
      </c>
      <c r="Y118" s="52" t="s">
        <v>14</v>
      </c>
      <c r="Z118" s="52" t="s">
        <v>14</v>
      </c>
      <c r="AA118" s="52" t="s">
        <v>14</v>
      </c>
      <c r="AB118" s="53" t="s">
        <v>21</v>
      </c>
      <c r="AC118" s="52" t="s">
        <v>14</v>
      </c>
      <c r="AD118" s="52" t="s">
        <v>14</v>
      </c>
      <c r="AE118" s="52" t="s">
        <v>14</v>
      </c>
      <c r="AF118" s="52" t="s">
        <v>14</v>
      </c>
      <c r="AG118" s="52" t="s">
        <v>14</v>
      </c>
      <c r="AH118" s="52" t="s">
        <v>7</v>
      </c>
      <c r="AI118" s="53" t="s">
        <v>21</v>
      </c>
      <c r="AJ118" s="52" t="s">
        <v>14</v>
      </c>
      <c r="AK118" s="62"/>
      <c r="AL118" s="57"/>
      <c r="AM118" s="61">
        <f t="shared" si="34"/>
        <v>0</v>
      </c>
      <c r="AN118" s="61">
        <f t="shared" si="35"/>
        <v>0</v>
      </c>
      <c r="AO118" s="61">
        <f t="shared" si="36"/>
        <v>2</v>
      </c>
      <c r="AP118" s="61">
        <f t="shared" si="37"/>
        <v>0</v>
      </c>
      <c r="AQ118" s="61">
        <f t="shared" si="38"/>
        <v>0</v>
      </c>
      <c r="AR118" s="61">
        <f t="shared" si="39"/>
        <v>0</v>
      </c>
      <c r="AS118" s="61">
        <f t="shared" si="40"/>
        <v>0</v>
      </c>
      <c r="AT118" s="61">
        <f t="shared" si="41"/>
        <v>23</v>
      </c>
      <c r="AU118" s="61">
        <f t="shared" si="42"/>
        <v>2</v>
      </c>
      <c r="AV118" s="61">
        <f t="shared" si="43"/>
        <v>5</v>
      </c>
      <c r="AW118" s="61">
        <f t="shared" si="22"/>
        <v>28</v>
      </c>
      <c r="AX118" s="13"/>
      <c r="AY118" s="13"/>
      <c r="AZ118" s="13"/>
      <c r="BA118" s="14">
        <f t="shared" si="23"/>
        <v>1.8398357289527718</v>
      </c>
    </row>
    <row r="119" spans="1:53" s="12" customFormat="1" ht="12.75">
      <c r="A119" s="36">
        <v>119</v>
      </c>
      <c r="B119" s="37" t="s">
        <v>258</v>
      </c>
      <c r="C119" s="38" t="s">
        <v>259</v>
      </c>
      <c r="D119" s="39">
        <v>39569</v>
      </c>
      <c r="E119" s="38" t="s">
        <v>16</v>
      </c>
      <c r="F119" s="4"/>
      <c r="G119" s="56" t="s">
        <v>21</v>
      </c>
      <c r="H119" s="52" t="s">
        <v>14</v>
      </c>
      <c r="I119" s="52" t="s">
        <v>14</v>
      </c>
      <c r="J119" s="52" t="s">
        <v>14</v>
      </c>
      <c r="K119" s="52" t="s">
        <v>14</v>
      </c>
      <c r="L119" s="52" t="s">
        <v>14</v>
      </c>
      <c r="M119" s="52" t="s">
        <v>14</v>
      </c>
      <c r="N119" s="53" t="s">
        <v>21</v>
      </c>
      <c r="O119" s="52" t="s">
        <v>14</v>
      </c>
      <c r="P119" s="52" t="s">
        <v>14</v>
      </c>
      <c r="Q119" s="52" t="s">
        <v>14</v>
      </c>
      <c r="R119" s="52" t="s">
        <v>14</v>
      </c>
      <c r="S119" s="52" t="s">
        <v>14</v>
      </c>
      <c r="T119" s="52" t="s">
        <v>14</v>
      </c>
      <c r="U119" s="53" t="s">
        <v>21</v>
      </c>
      <c r="V119" s="52" t="s">
        <v>14</v>
      </c>
      <c r="W119" s="52" t="s">
        <v>14</v>
      </c>
      <c r="X119" s="52" t="s">
        <v>14</v>
      </c>
      <c r="Y119" s="52" t="s">
        <v>14</v>
      </c>
      <c r="Z119" s="52" t="s">
        <v>14</v>
      </c>
      <c r="AA119" s="52" t="s">
        <v>14</v>
      </c>
      <c r="AB119" s="53" t="s">
        <v>21</v>
      </c>
      <c r="AC119" s="52" t="s">
        <v>14</v>
      </c>
      <c r="AD119" s="52" t="s">
        <v>14</v>
      </c>
      <c r="AE119" s="52" t="s">
        <v>14</v>
      </c>
      <c r="AF119" s="52" t="s">
        <v>14</v>
      </c>
      <c r="AG119" s="52" t="s">
        <v>14</v>
      </c>
      <c r="AH119" s="52" t="s">
        <v>14</v>
      </c>
      <c r="AI119" s="53" t="s">
        <v>21</v>
      </c>
      <c r="AJ119" s="52" t="s">
        <v>14</v>
      </c>
      <c r="AK119" s="62"/>
      <c r="AL119" s="57"/>
      <c r="AM119" s="61">
        <f t="shared" si="34"/>
        <v>0</v>
      </c>
      <c r="AN119" s="61">
        <f t="shared" si="35"/>
        <v>0</v>
      </c>
      <c r="AO119" s="61">
        <f t="shared" si="36"/>
        <v>0</v>
      </c>
      <c r="AP119" s="61">
        <f t="shared" si="37"/>
        <v>0</v>
      </c>
      <c r="AQ119" s="61">
        <f t="shared" si="38"/>
        <v>0</v>
      </c>
      <c r="AR119" s="61">
        <f t="shared" si="39"/>
        <v>0</v>
      </c>
      <c r="AS119" s="61">
        <f t="shared" si="40"/>
        <v>0</v>
      </c>
      <c r="AT119" s="61">
        <f t="shared" si="41"/>
        <v>25</v>
      </c>
      <c r="AU119" s="61">
        <f t="shared" si="42"/>
        <v>0</v>
      </c>
      <c r="AV119" s="61">
        <f t="shared" si="43"/>
        <v>5</v>
      </c>
      <c r="AW119" s="61">
        <f t="shared" si="22"/>
        <v>30</v>
      </c>
      <c r="AX119" s="13"/>
      <c r="AY119" s="13"/>
      <c r="AZ119" s="13"/>
      <c r="BA119" s="14">
        <f t="shared" si="23"/>
        <v>1.9712525667351128</v>
      </c>
    </row>
    <row r="120" spans="1:53" s="12" customFormat="1" ht="12.75">
      <c r="A120" s="36">
        <v>120</v>
      </c>
      <c r="B120" s="37" t="s">
        <v>260</v>
      </c>
      <c r="C120" s="38" t="s">
        <v>261</v>
      </c>
      <c r="D120" s="39">
        <v>39573</v>
      </c>
      <c r="E120" s="38" t="s">
        <v>16</v>
      </c>
      <c r="F120" s="28"/>
      <c r="G120" s="56" t="s">
        <v>21</v>
      </c>
      <c r="H120" s="52" t="s">
        <v>14</v>
      </c>
      <c r="I120" s="52" t="s">
        <v>14</v>
      </c>
      <c r="J120" s="52" t="s">
        <v>14</v>
      </c>
      <c r="K120" s="52" t="s">
        <v>14</v>
      </c>
      <c r="L120" s="52" t="s">
        <v>14</v>
      </c>
      <c r="M120" s="52" t="s">
        <v>14</v>
      </c>
      <c r="N120" s="53" t="s">
        <v>21</v>
      </c>
      <c r="O120" s="52" t="s">
        <v>14</v>
      </c>
      <c r="P120" s="52" t="s">
        <v>14</v>
      </c>
      <c r="Q120" s="52" t="s">
        <v>14</v>
      </c>
      <c r="R120" s="52" t="s">
        <v>14</v>
      </c>
      <c r="S120" s="52" t="s">
        <v>14</v>
      </c>
      <c r="T120" s="52" t="s">
        <v>14</v>
      </c>
      <c r="U120" s="53" t="s">
        <v>21</v>
      </c>
      <c r="V120" s="52" t="s">
        <v>14</v>
      </c>
      <c r="W120" s="52" t="s">
        <v>14</v>
      </c>
      <c r="X120" s="52" t="s">
        <v>14</v>
      </c>
      <c r="Y120" s="52" t="s">
        <v>14</v>
      </c>
      <c r="Z120" s="52" t="s">
        <v>14</v>
      </c>
      <c r="AA120" s="52" t="s">
        <v>14</v>
      </c>
      <c r="AB120" s="53" t="s">
        <v>21</v>
      </c>
      <c r="AC120" s="52" t="s">
        <v>14</v>
      </c>
      <c r="AD120" s="52" t="s">
        <v>14</v>
      </c>
      <c r="AE120" s="52" t="s">
        <v>14</v>
      </c>
      <c r="AF120" s="52" t="s">
        <v>14</v>
      </c>
      <c r="AG120" s="52" t="s">
        <v>14</v>
      </c>
      <c r="AH120" s="52" t="s">
        <v>14</v>
      </c>
      <c r="AI120" s="53" t="s">
        <v>21</v>
      </c>
      <c r="AJ120" s="52" t="s">
        <v>7</v>
      </c>
      <c r="AK120" s="62"/>
      <c r="AL120" s="57"/>
      <c r="AM120" s="61">
        <f t="shared" si="34"/>
        <v>0</v>
      </c>
      <c r="AN120" s="61">
        <f t="shared" si="35"/>
        <v>0</v>
      </c>
      <c r="AO120" s="61">
        <f t="shared" si="36"/>
        <v>1</v>
      </c>
      <c r="AP120" s="61">
        <f t="shared" si="37"/>
        <v>0</v>
      </c>
      <c r="AQ120" s="61">
        <f t="shared" si="38"/>
        <v>0</v>
      </c>
      <c r="AR120" s="61">
        <f t="shared" si="39"/>
        <v>0</v>
      </c>
      <c r="AS120" s="61">
        <f t="shared" si="40"/>
        <v>0</v>
      </c>
      <c r="AT120" s="61">
        <f t="shared" si="41"/>
        <v>24</v>
      </c>
      <c r="AU120" s="61">
        <f t="shared" si="42"/>
        <v>1</v>
      </c>
      <c r="AV120" s="61">
        <f t="shared" si="43"/>
        <v>5</v>
      </c>
      <c r="AW120" s="61">
        <f t="shared" si="22"/>
        <v>29</v>
      </c>
      <c r="AX120" s="13"/>
      <c r="AY120" s="13"/>
      <c r="AZ120" s="13"/>
      <c r="BA120" s="14">
        <f t="shared" si="23"/>
        <v>1.8398357289527718</v>
      </c>
    </row>
    <row r="121" spans="1:53" s="12" customFormat="1" ht="12.75">
      <c r="A121" s="36">
        <v>121</v>
      </c>
      <c r="B121" s="37" t="s">
        <v>262</v>
      </c>
      <c r="C121" s="38" t="s">
        <v>263</v>
      </c>
      <c r="D121" s="39">
        <v>39569</v>
      </c>
      <c r="E121" s="38" t="s">
        <v>16</v>
      </c>
      <c r="F121" s="28"/>
      <c r="G121" s="56" t="s">
        <v>21</v>
      </c>
      <c r="H121" s="52" t="s">
        <v>14</v>
      </c>
      <c r="I121" s="52" t="s">
        <v>14</v>
      </c>
      <c r="J121" s="52" t="s">
        <v>14</v>
      </c>
      <c r="K121" s="52" t="s">
        <v>14</v>
      </c>
      <c r="L121" s="52" t="s">
        <v>14</v>
      </c>
      <c r="M121" s="52" t="s">
        <v>14</v>
      </c>
      <c r="N121" s="53" t="s">
        <v>21</v>
      </c>
      <c r="O121" s="52" t="s">
        <v>14</v>
      </c>
      <c r="P121" s="52" t="s">
        <v>14</v>
      </c>
      <c r="Q121" s="52" t="s">
        <v>14</v>
      </c>
      <c r="R121" s="52" t="s">
        <v>14</v>
      </c>
      <c r="S121" s="52" t="s">
        <v>14</v>
      </c>
      <c r="T121" s="52" t="s">
        <v>14</v>
      </c>
      <c r="U121" s="53" t="s">
        <v>21</v>
      </c>
      <c r="V121" s="52" t="s">
        <v>14</v>
      </c>
      <c r="W121" s="52" t="s">
        <v>14</v>
      </c>
      <c r="X121" s="52" t="s">
        <v>14</v>
      </c>
      <c r="Y121" s="52" t="s">
        <v>14</v>
      </c>
      <c r="Z121" s="52" t="s">
        <v>14</v>
      </c>
      <c r="AA121" s="52" t="s">
        <v>14</v>
      </c>
      <c r="AB121" s="53" t="s">
        <v>21</v>
      </c>
      <c r="AC121" s="52" t="s">
        <v>14</v>
      </c>
      <c r="AD121" s="52" t="s">
        <v>14</v>
      </c>
      <c r="AE121" s="52" t="s">
        <v>14</v>
      </c>
      <c r="AF121" s="52" t="s">
        <v>14</v>
      </c>
      <c r="AG121" s="52" t="s">
        <v>14</v>
      </c>
      <c r="AH121" s="52" t="s">
        <v>14</v>
      </c>
      <c r="AI121" s="53" t="s">
        <v>21</v>
      </c>
      <c r="AJ121" s="52" t="s">
        <v>14</v>
      </c>
      <c r="AK121" s="62"/>
      <c r="AL121" s="57"/>
      <c r="AM121" s="61">
        <f t="shared" si="34"/>
        <v>0</v>
      </c>
      <c r="AN121" s="61">
        <f t="shared" si="35"/>
        <v>0</v>
      </c>
      <c r="AO121" s="61">
        <f t="shared" si="36"/>
        <v>0</v>
      </c>
      <c r="AP121" s="61">
        <f t="shared" si="37"/>
        <v>0</v>
      </c>
      <c r="AQ121" s="61">
        <f t="shared" si="38"/>
        <v>0</v>
      </c>
      <c r="AR121" s="61">
        <f t="shared" si="39"/>
        <v>0</v>
      </c>
      <c r="AS121" s="61">
        <f t="shared" si="40"/>
        <v>0</v>
      </c>
      <c r="AT121" s="61">
        <f t="shared" si="41"/>
        <v>25</v>
      </c>
      <c r="AU121" s="61">
        <f t="shared" si="42"/>
        <v>0</v>
      </c>
      <c r="AV121" s="61">
        <f t="shared" si="43"/>
        <v>5</v>
      </c>
      <c r="AW121" s="61">
        <f t="shared" si="22"/>
        <v>30</v>
      </c>
      <c r="AX121" s="13"/>
      <c r="BA121" s="14">
        <f t="shared" si="23"/>
        <v>1.9712525667351128</v>
      </c>
    </row>
    <row r="122" spans="1:53" s="12" customFormat="1" ht="12.75">
      <c r="A122" s="36">
        <v>122</v>
      </c>
      <c r="B122" s="36" t="s">
        <v>264</v>
      </c>
      <c r="C122" s="42" t="s">
        <v>265</v>
      </c>
      <c r="D122" s="39">
        <v>39569</v>
      </c>
      <c r="E122" s="42" t="s">
        <v>16</v>
      </c>
      <c r="F122" s="4"/>
      <c r="G122" s="56" t="s">
        <v>21</v>
      </c>
      <c r="H122" s="52" t="s">
        <v>14</v>
      </c>
      <c r="I122" s="52" t="s">
        <v>14</v>
      </c>
      <c r="J122" s="52" t="s">
        <v>14</v>
      </c>
      <c r="K122" s="52" t="s">
        <v>14</v>
      </c>
      <c r="L122" s="52" t="s">
        <v>14</v>
      </c>
      <c r="M122" s="52" t="s">
        <v>14</v>
      </c>
      <c r="N122" s="53" t="s">
        <v>21</v>
      </c>
      <c r="O122" s="52" t="s">
        <v>14</v>
      </c>
      <c r="P122" s="52" t="s">
        <v>14</v>
      </c>
      <c r="Q122" s="52" t="s">
        <v>14</v>
      </c>
      <c r="R122" s="52" t="s">
        <v>14</v>
      </c>
      <c r="S122" s="52" t="s">
        <v>14</v>
      </c>
      <c r="T122" s="52" t="s">
        <v>14</v>
      </c>
      <c r="U122" s="53" t="s">
        <v>21</v>
      </c>
      <c r="V122" s="52" t="s">
        <v>7</v>
      </c>
      <c r="W122" s="52" t="s">
        <v>14</v>
      </c>
      <c r="X122" s="52" t="s">
        <v>14</v>
      </c>
      <c r="Y122" s="52" t="s">
        <v>14</v>
      </c>
      <c r="Z122" s="52" t="s">
        <v>14</v>
      </c>
      <c r="AA122" s="52" t="s">
        <v>14</v>
      </c>
      <c r="AB122" s="53" t="s">
        <v>21</v>
      </c>
      <c r="AC122" s="52" t="s">
        <v>14</v>
      </c>
      <c r="AD122" s="52" t="s">
        <v>14</v>
      </c>
      <c r="AE122" s="52" t="s">
        <v>14</v>
      </c>
      <c r="AF122" s="52" t="s">
        <v>14</v>
      </c>
      <c r="AG122" s="52" t="s">
        <v>14</v>
      </c>
      <c r="AH122" s="52" t="s">
        <v>14</v>
      </c>
      <c r="AI122" s="53" t="s">
        <v>21</v>
      </c>
      <c r="AJ122" s="52" t="s">
        <v>14</v>
      </c>
      <c r="AK122" s="62"/>
      <c r="AL122" s="57"/>
      <c r="AM122" s="61">
        <f t="shared" si="34"/>
        <v>0</v>
      </c>
      <c r="AN122" s="61">
        <f t="shared" si="35"/>
        <v>0</v>
      </c>
      <c r="AO122" s="61">
        <f t="shared" si="36"/>
        <v>1</v>
      </c>
      <c r="AP122" s="61">
        <f t="shared" si="37"/>
        <v>0</v>
      </c>
      <c r="AQ122" s="61">
        <f t="shared" si="38"/>
        <v>0</v>
      </c>
      <c r="AR122" s="61">
        <f t="shared" si="39"/>
        <v>0</v>
      </c>
      <c r="AS122" s="61">
        <f t="shared" si="40"/>
        <v>0</v>
      </c>
      <c r="AT122" s="61">
        <f t="shared" si="41"/>
        <v>24</v>
      </c>
      <c r="AU122" s="61">
        <f t="shared" si="42"/>
        <v>1</v>
      </c>
      <c r="AV122" s="61">
        <f t="shared" si="43"/>
        <v>5</v>
      </c>
      <c r="AW122" s="61">
        <f t="shared" si="22"/>
        <v>29</v>
      </c>
      <c r="AX122" s="13"/>
      <c r="BA122" s="14">
        <f t="shared" si="23"/>
        <v>1.9712525667351128</v>
      </c>
    </row>
    <row r="123" spans="1:53" s="12" customFormat="1" ht="12.75">
      <c r="A123" s="36">
        <v>123</v>
      </c>
      <c r="B123" s="37" t="s">
        <v>266</v>
      </c>
      <c r="C123" s="38" t="s">
        <v>267</v>
      </c>
      <c r="D123" s="41">
        <v>39569</v>
      </c>
      <c r="E123" s="38" t="s">
        <v>16</v>
      </c>
      <c r="F123" s="18"/>
      <c r="G123" s="56" t="s">
        <v>21</v>
      </c>
      <c r="H123" s="52" t="s">
        <v>14</v>
      </c>
      <c r="I123" s="52" t="s">
        <v>14</v>
      </c>
      <c r="J123" s="52" t="s">
        <v>14</v>
      </c>
      <c r="K123" s="52" t="s">
        <v>14</v>
      </c>
      <c r="L123" s="52" t="s">
        <v>14</v>
      </c>
      <c r="M123" s="52" t="s">
        <v>14</v>
      </c>
      <c r="N123" s="53" t="s">
        <v>21</v>
      </c>
      <c r="O123" s="52" t="s">
        <v>14</v>
      </c>
      <c r="P123" s="52" t="s">
        <v>14</v>
      </c>
      <c r="Q123" s="52" t="s">
        <v>7</v>
      </c>
      <c r="R123" s="52" t="s">
        <v>14</v>
      </c>
      <c r="S123" s="52" t="s">
        <v>14</v>
      </c>
      <c r="T123" s="52" t="s">
        <v>14</v>
      </c>
      <c r="U123" s="53" t="s">
        <v>21</v>
      </c>
      <c r="V123" s="52" t="s">
        <v>14</v>
      </c>
      <c r="W123" s="52" t="s">
        <v>14</v>
      </c>
      <c r="X123" s="52" t="s">
        <v>14</v>
      </c>
      <c r="Y123" s="52" t="s">
        <v>14</v>
      </c>
      <c r="Z123" s="52" t="s">
        <v>14</v>
      </c>
      <c r="AA123" s="52" t="s">
        <v>14</v>
      </c>
      <c r="AB123" s="53" t="s">
        <v>21</v>
      </c>
      <c r="AC123" s="52" t="s">
        <v>14</v>
      </c>
      <c r="AD123" s="52" t="s">
        <v>14</v>
      </c>
      <c r="AE123" s="52" t="s">
        <v>14</v>
      </c>
      <c r="AF123" s="52" t="s">
        <v>14</v>
      </c>
      <c r="AG123" s="52" t="s">
        <v>14</v>
      </c>
      <c r="AH123" s="52" t="s">
        <v>14</v>
      </c>
      <c r="AI123" s="53" t="s">
        <v>21</v>
      </c>
      <c r="AJ123" s="52" t="s">
        <v>14</v>
      </c>
      <c r="AK123" s="62"/>
      <c r="AL123" s="57"/>
      <c r="AM123" s="61">
        <f t="shared" si="34"/>
        <v>0</v>
      </c>
      <c r="AN123" s="61">
        <f t="shared" si="35"/>
        <v>0</v>
      </c>
      <c r="AO123" s="61">
        <f t="shared" si="36"/>
        <v>1</v>
      </c>
      <c r="AP123" s="61">
        <f t="shared" si="37"/>
        <v>0</v>
      </c>
      <c r="AQ123" s="61">
        <f t="shared" si="38"/>
        <v>0</v>
      </c>
      <c r="AR123" s="61">
        <f t="shared" si="39"/>
        <v>0</v>
      </c>
      <c r="AS123" s="61">
        <f t="shared" si="40"/>
        <v>0</v>
      </c>
      <c r="AT123" s="61">
        <f t="shared" si="41"/>
        <v>24</v>
      </c>
      <c r="AU123" s="61">
        <f t="shared" si="42"/>
        <v>1</v>
      </c>
      <c r="AV123" s="61">
        <f t="shared" si="43"/>
        <v>5</v>
      </c>
      <c r="AW123" s="61">
        <f t="shared" si="22"/>
        <v>29</v>
      </c>
      <c r="AX123" s="13"/>
      <c r="BA123" s="14">
        <f t="shared" si="23"/>
        <v>1.9712525667351128</v>
      </c>
    </row>
    <row r="124" spans="1:53" s="12" customFormat="1" ht="12.75">
      <c r="A124" s="36">
        <v>124</v>
      </c>
      <c r="B124" s="37" t="s">
        <v>268</v>
      </c>
      <c r="C124" s="38" t="s">
        <v>269</v>
      </c>
      <c r="D124" s="39">
        <v>39569</v>
      </c>
      <c r="E124" s="38" t="s">
        <v>16</v>
      </c>
      <c r="F124" s="18"/>
      <c r="G124" s="56" t="s">
        <v>21</v>
      </c>
      <c r="H124" s="52" t="s">
        <v>14</v>
      </c>
      <c r="I124" s="52" t="s">
        <v>14</v>
      </c>
      <c r="J124" s="52" t="s">
        <v>14</v>
      </c>
      <c r="K124" s="52" t="s">
        <v>14</v>
      </c>
      <c r="L124" s="52" t="s">
        <v>14</v>
      </c>
      <c r="M124" s="52" t="s">
        <v>14</v>
      </c>
      <c r="N124" s="53" t="s">
        <v>21</v>
      </c>
      <c r="O124" s="52" t="s">
        <v>14</v>
      </c>
      <c r="P124" s="52" t="s">
        <v>14</v>
      </c>
      <c r="Q124" s="52" t="s">
        <v>14</v>
      </c>
      <c r="R124" s="52" t="s">
        <v>14</v>
      </c>
      <c r="S124" s="52" t="s">
        <v>14</v>
      </c>
      <c r="T124" s="52" t="s">
        <v>14</v>
      </c>
      <c r="U124" s="53" t="s">
        <v>21</v>
      </c>
      <c r="V124" s="52" t="s">
        <v>14</v>
      </c>
      <c r="W124" s="52" t="s">
        <v>14</v>
      </c>
      <c r="X124" s="52" t="s">
        <v>14</v>
      </c>
      <c r="Y124" s="52" t="s">
        <v>14</v>
      </c>
      <c r="Z124" s="52" t="s">
        <v>14</v>
      </c>
      <c r="AA124" s="52" t="s">
        <v>14</v>
      </c>
      <c r="AB124" s="53" t="s">
        <v>21</v>
      </c>
      <c r="AC124" s="52" t="s">
        <v>14</v>
      </c>
      <c r="AD124" s="52" t="s">
        <v>14</v>
      </c>
      <c r="AE124" s="52" t="s">
        <v>14</v>
      </c>
      <c r="AF124" s="52" t="s">
        <v>14</v>
      </c>
      <c r="AG124" s="52" t="s">
        <v>14</v>
      </c>
      <c r="AH124" s="52" t="s">
        <v>14</v>
      </c>
      <c r="AI124" s="53" t="s">
        <v>21</v>
      </c>
      <c r="AJ124" s="52" t="s">
        <v>14</v>
      </c>
      <c r="AK124" s="62"/>
      <c r="AL124" s="57"/>
      <c r="AM124" s="61">
        <f t="shared" si="34"/>
        <v>0</v>
      </c>
      <c r="AN124" s="61">
        <f t="shared" si="35"/>
        <v>0</v>
      </c>
      <c r="AO124" s="61">
        <f t="shared" si="36"/>
        <v>0</v>
      </c>
      <c r="AP124" s="61">
        <f t="shared" si="37"/>
        <v>0</v>
      </c>
      <c r="AQ124" s="61">
        <f t="shared" si="38"/>
        <v>0</v>
      </c>
      <c r="AR124" s="61">
        <f t="shared" si="39"/>
        <v>0</v>
      </c>
      <c r="AS124" s="61">
        <f t="shared" si="40"/>
        <v>0</v>
      </c>
      <c r="AT124" s="61">
        <f t="shared" si="41"/>
        <v>25</v>
      </c>
      <c r="AU124" s="61">
        <f t="shared" si="42"/>
        <v>0</v>
      </c>
      <c r="AV124" s="61">
        <f t="shared" si="43"/>
        <v>5</v>
      </c>
      <c r="AW124" s="61">
        <f t="shared" si="22"/>
        <v>30</v>
      </c>
      <c r="AX124" s="13"/>
      <c r="BA124" s="14">
        <f t="shared" si="23"/>
        <v>1.9712525667351128</v>
      </c>
    </row>
    <row r="125" spans="1:53" s="12" customFormat="1" ht="12.75">
      <c r="A125" s="36">
        <v>125</v>
      </c>
      <c r="B125" s="37" t="s">
        <v>270</v>
      </c>
      <c r="C125" s="38" t="s">
        <v>271</v>
      </c>
      <c r="D125" s="41">
        <v>39569</v>
      </c>
      <c r="E125" s="38" t="s">
        <v>16</v>
      </c>
      <c r="F125" s="18"/>
      <c r="G125" s="56" t="s">
        <v>21</v>
      </c>
      <c r="H125" s="52" t="s">
        <v>14</v>
      </c>
      <c r="I125" s="52" t="s">
        <v>14</v>
      </c>
      <c r="J125" s="52" t="s">
        <v>14</v>
      </c>
      <c r="K125" s="52" t="s">
        <v>14</v>
      </c>
      <c r="L125" s="52" t="s">
        <v>14</v>
      </c>
      <c r="M125" s="52" t="s">
        <v>14</v>
      </c>
      <c r="N125" s="53" t="s">
        <v>21</v>
      </c>
      <c r="O125" s="52" t="s">
        <v>14</v>
      </c>
      <c r="P125" s="52" t="s">
        <v>14</v>
      </c>
      <c r="Q125" s="52" t="s">
        <v>14</v>
      </c>
      <c r="R125" s="52" t="s">
        <v>14</v>
      </c>
      <c r="S125" s="52" t="s">
        <v>14</v>
      </c>
      <c r="T125" s="52" t="s">
        <v>14</v>
      </c>
      <c r="U125" s="53" t="s">
        <v>21</v>
      </c>
      <c r="V125" s="52" t="s">
        <v>14</v>
      </c>
      <c r="W125" s="52" t="s">
        <v>14</v>
      </c>
      <c r="X125" s="52" t="s">
        <v>14</v>
      </c>
      <c r="Y125" s="52" t="s">
        <v>14</v>
      </c>
      <c r="Z125" s="52" t="s">
        <v>14</v>
      </c>
      <c r="AA125" s="52" t="s">
        <v>14</v>
      </c>
      <c r="AB125" s="53" t="s">
        <v>21</v>
      </c>
      <c r="AC125" s="52" t="s">
        <v>14</v>
      </c>
      <c r="AD125" s="52" t="s">
        <v>14</v>
      </c>
      <c r="AE125" s="52" t="s">
        <v>14</v>
      </c>
      <c r="AF125" s="52" t="s">
        <v>14</v>
      </c>
      <c r="AG125" s="52" t="s">
        <v>14</v>
      </c>
      <c r="AH125" s="52" t="s">
        <v>14</v>
      </c>
      <c r="AI125" s="53" t="s">
        <v>21</v>
      </c>
      <c r="AJ125" s="52" t="s">
        <v>14</v>
      </c>
      <c r="AK125" s="62"/>
      <c r="AL125" s="57"/>
      <c r="AM125" s="61">
        <f t="shared" si="34"/>
        <v>0</v>
      </c>
      <c r="AN125" s="61">
        <f t="shared" si="35"/>
        <v>0</v>
      </c>
      <c r="AO125" s="61">
        <f t="shared" si="36"/>
        <v>0</v>
      </c>
      <c r="AP125" s="61">
        <f t="shared" si="37"/>
        <v>0</v>
      </c>
      <c r="AQ125" s="61">
        <f t="shared" si="38"/>
        <v>0</v>
      </c>
      <c r="AR125" s="61">
        <f t="shared" si="39"/>
        <v>0</v>
      </c>
      <c r="AS125" s="61">
        <f t="shared" si="40"/>
        <v>0</v>
      </c>
      <c r="AT125" s="61">
        <f t="shared" si="41"/>
        <v>25</v>
      </c>
      <c r="AU125" s="61">
        <f t="shared" si="42"/>
        <v>0</v>
      </c>
      <c r="AV125" s="61">
        <f t="shared" si="43"/>
        <v>5</v>
      </c>
      <c r="AW125" s="61">
        <f t="shared" si="22"/>
        <v>30</v>
      </c>
      <c r="AX125" s="13"/>
      <c r="BA125" s="14">
        <f t="shared" si="23"/>
        <v>1.9712525667351128</v>
      </c>
    </row>
    <row r="126" spans="1:53" s="12" customFormat="1" ht="12.75">
      <c r="A126" s="36">
        <v>126</v>
      </c>
      <c r="B126" s="37" t="s">
        <v>272</v>
      </c>
      <c r="C126" s="38" t="s">
        <v>273</v>
      </c>
      <c r="D126" s="41">
        <v>39569</v>
      </c>
      <c r="E126" s="38" t="s">
        <v>16</v>
      </c>
      <c r="F126" s="18"/>
      <c r="G126" s="56" t="s">
        <v>21</v>
      </c>
      <c r="H126" s="52" t="s">
        <v>14</v>
      </c>
      <c r="I126" s="52" t="s">
        <v>14</v>
      </c>
      <c r="J126" s="52" t="s">
        <v>14</v>
      </c>
      <c r="K126" s="52" t="s">
        <v>14</v>
      </c>
      <c r="L126" s="52" t="s">
        <v>14</v>
      </c>
      <c r="M126" s="52" t="s">
        <v>14</v>
      </c>
      <c r="N126" s="53" t="s">
        <v>21</v>
      </c>
      <c r="O126" s="52" t="s">
        <v>14</v>
      </c>
      <c r="P126" s="52" t="s">
        <v>14</v>
      </c>
      <c r="Q126" s="52" t="s">
        <v>14</v>
      </c>
      <c r="R126" s="52" t="s">
        <v>14</v>
      </c>
      <c r="S126" s="52" t="s">
        <v>14</v>
      </c>
      <c r="T126" s="52" t="s">
        <v>14</v>
      </c>
      <c r="U126" s="53" t="s">
        <v>21</v>
      </c>
      <c r="V126" s="52" t="s">
        <v>14</v>
      </c>
      <c r="W126" s="52" t="s">
        <v>14</v>
      </c>
      <c r="X126" s="52" t="s">
        <v>14</v>
      </c>
      <c r="Y126" s="52" t="s">
        <v>14</v>
      </c>
      <c r="Z126" s="52" t="s">
        <v>14</v>
      </c>
      <c r="AA126" s="52" t="s">
        <v>14</v>
      </c>
      <c r="AB126" s="53" t="s">
        <v>21</v>
      </c>
      <c r="AC126" s="52" t="s">
        <v>14</v>
      </c>
      <c r="AD126" s="52" t="s">
        <v>14</v>
      </c>
      <c r="AE126" s="52" t="s">
        <v>14</v>
      </c>
      <c r="AF126" s="52" t="s">
        <v>14</v>
      </c>
      <c r="AG126" s="52" t="s">
        <v>14</v>
      </c>
      <c r="AH126" s="52" t="s">
        <v>14</v>
      </c>
      <c r="AI126" s="53" t="s">
        <v>21</v>
      </c>
      <c r="AJ126" s="52" t="s">
        <v>14</v>
      </c>
      <c r="AK126" s="62"/>
      <c r="AL126" s="57"/>
      <c r="AM126" s="61">
        <f t="shared" si="34"/>
        <v>0</v>
      </c>
      <c r="AN126" s="61">
        <f t="shared" si="35"/>
        <v>0</v>
      </c>
      <c r="AO126" s="61">
        <f t="shared" si="36"/>
        <v>0</v>
      </c>
      <c r="AP126" s="61">
        <f t="shared" si="37"/>
        <v>0</v>
      </c>
      <c r="AQ126" s="61">
        <f t="shared" si="38"/>
        <v>0</v>
      </c>
      <c r="AR126" s="61">
        <f t="shared" si="39"/>
        <v>0</v>
      </c>
      <c r="AS126" s="61">
        <f t="shared" si="40"/>
        <v>0</v>
      </c>
      <c r="AT126" s="61">
        <f t="shared" si="41"/>
        <v>25</v>
      </c>
      <c r="AU126" s="61">
        <f t="shared" si="42"/>
        <v>0</v>
      </c>
      <c r="AV126" s="61">
        <f t="shared" si="43"/>
        <v>5</v>
      </c>
      <c r="AW126" s="61">
        <f t="shared" si="22"/>
        <v>30</v>
      </c>
      <c r="AX126" s="13"/>
      <c r="BA126" s="14">
        <f t="shared" si="23"/>
        <v>1.9712525667351128</v>
      </c>
    </row>
    <row r="127" spans="1:53" s="12" customFormat="1" ht="12.75">
      <c r="A127" s="36">
        <v>127</v>
      </c>
      <c r="B127" s="37" t="s">
        <v>274</v>
      </c>
      <c r="C127" s="42" t="s">
        <v>275</v>
      </c>
      <c r="D127" s="39">
        <v>39569</v>
      </c>
      <c r="E127" s="38" t="s">
        <v>19</v>
      </c>
      <c r="F127" s="4"/>
      <c r="G127" s="56" t="s">
        <v>21</v>
      </c>
      <c r="H127" s="52" t="s">
        <v>14</v>
      </c>
      <c r="I127" s="52" t="s">
        <v>14</v>
      </c>
      <c r="J127" s="52" t="s">
        <v>14</v>
      </c>
      <c r="K127" s="52" t="s">
        <v>14</v>
      </c>
      <c r="L127" s="52" t="s">
        <v>14</v>
      </c>
      <c r="M127" s="52" t="s">
        <v>14</v>
      </c>
      <c r="N127" s="53" t="s">
        <v>21</v>
      </c>
      <c r="O127" s="52" t="s">
        <v>14</v>
      </c>
      <c r="P127" s="52" t="s">
        <v>14</v>
      </c>
      <c r="Q127" s="52" t="s">
        <v>14</v>
      </c>
      <c r="R127" s="52" t="s">
        <v>14</v>
      </c>
      <c r="S127" s="52" t="s">
        <v>14</v>
      </c>
      <c r="T127" s="52" t="s">
        <v>14</v>
      </c>
      <c r="U127" s="53" t="s">
        <v>21</v>
      </c>
      <c r="V127" s="52" t="s">
        <v>14</v>
      </c>
      <c r="W127" s="52" t="s">
        <v>14</v>
      </c>
      <c r="X127" s="52" t="s">
        <v>14</v>
      </c>
      <c r="Y127" s="52" t="s">
        <v>14</v>
      </c>
      <c r="Z127" s="52" t="s">
        <v>14</v>
      </c>
      <c r="AA127" s="52" t="s">
        <v>14</v>
      </c>
      <c r="AB127" s="53" t="s">
        <v>21</v>
      </c>
      <c r="AC127" s="52" t="s">
        <v>14</v>
      </c>
      <c r="AD127" s="52" t="s">
        <v>14</v>
      </c>
      <c r="AE127" s="52" t="s">
        <v>14</v>
      </c>
      <c r="AF127" s="52" t="s">
        <v>14</v>
      </c>
      <c r="AG127" s="52" t="s">
        <v>14</v>
      </c>
      <c r="AH127" s="52" t="s">
        <v>14</v>
      </c>
      <c r="AI127" s="53" t="s">
        <v>21</v>
      </c>
      <c r="AJ127" s="52" t="s">
        <v>14</v>
      </c>
      <c r="AK127" s="62"/>
      <c r="AL127" s="57"/>
      <c r="AM127" s="61">
        <f t="shared" si="34"/>
        <v>0</v>
      </c>
      <c r="AN127" s="61">
        <f t="shared" si="35"/>
        <v>0</v>
      </c>
      <c r="AO127" s="61">
        <f t="shared" si="36"/>
        <v>0</v>
      </c>
      <c r="AP127" s="61">
        <f t="shared" si="37"/>
        <v>0</v>
      </c>
      <c r="AQ127" s="61">
        <f t="shared" si="38"/>
        <v>0</v>
      </c>
      <c r="AR127" s="61">
        <f t="shared" si="39"/>
        <v>0</v>
      </c>
      <c r="AS127" s="61">
        <f t="shared" si="40"/>
        <v>0</v>
      </c>
      <c r="AT127" s="61">
        <f t="shared" si="41"/>
        <v>25</v>
      </c>
      <c r="AU127" s="61">
        <f t="shared" si="42"/>
        <v>0</v>
      </c>
      <c r="AV127" s="61">
        <f t="shared" si="43"/>
        <v>5</v>
      </c>
      <c r="AW127" s="61">
        <f t="shared" si="22"/>
        <v>30</v>
      </c>
      <c r="AX127" s="13"/>
      <c r="BA127" s="14">
        <f t="shared" si="23"/>
        <v>1.9712525667351128</v>
      </c>
    </row>
    <row r="128" spans="1:53" s="12" customFormat="1" ht="12.75">
      <c r="A128" s="36">
        <v>128</v>
      </c>
      <c r="B128" s="37" t="s">
        <v>276</v>
      </c>
      <c r="C128" s="38" t="s">
        <v>277</v>
      </c>
      <c r="D128" s="41">
        <v>39569</v>
      </c>
      <c r="E128" s="38" t="s">
        <v>19</v>
      </c>
      <c r="F128" s="18"/>
      <c r="G128" s="56" t="s">
        <v>21</v>
      </c>
      <c r="H128" s="52" t="s">
        <v>14</v>
      </c>
      <c r="I128" s="52" t="s">
        <v>14</v>
      </c>
      <c r="J128" s="52" t="s">
        <v>14</v>
      </c>
      <c r="K128" s="52" t="s">
        <v>14</v>
      </c>
      <c r="L128" s="52" t="s">
        <v>14</v>
      </c>
      <c r="M128" s="52" t="s">
        <v>7</v>
      </c>
      <c r="N128" s="53" t="s">
        <v>21</v>
      </c>
      <c r="O128" s="52" t="s">
        <v>14</v>
      </c>
      <c r="P128" s="52" t="s">
        <v>14</v>
      </c>
      <c r="Q128" s="52" t="s">
        <v>14</v>
      </c>
      <c r="R128" s="52" t="s">
        <v>14</v>
      </c>
      <c r="S128" s="52" t="s">
        <v>7</v>
      </c>
      <c r="T128" s="52" t="s">
        <v>14</v>
      </c>
      <c r="U128" s="53" t="s">
        <v>21</v>
      </c>
      <c r="V128" s="52" t="s">
        <v>14</v>
      </c>
      <c r="W128" s="52" t="s">
        <v>14</v>
      </c>
      <c r="X128" s="52" t="s">
        <v>14</v>
      </c>
      <c r="Y128" s="52" t="s">
        <v>14</v>
      </c>
      <c r="Z128" s="52" t="s">
        <v>14</v>
      </c>
      <c r="AA128" s="52" t="s">
        <v>14</v>
      </c>
      <c r="AB128" s="53" t="s">
        <v>21</v>
      </c>
      <c r="AC128" s="52" t="s">
        <v>14</v>
      </c>
      <c r="AD128" s="52" t="s">
        <v>14</v>
      </c>
      <c r="AE128" s="52" t="s">
        <v>14</v>
      </c>
      <c r="AF128" s="52" t="s">
        <v>14</v>
      </c>
      <c r="AG128" s="52" t="s">
        <v>14</v>
      </c>
      <c r="AH128" s="52" t="s">
        <v>14</v>
      </c>
      <c r="AI128" s="53" t="s">
        <v>21</v>
      </c>
      <c r="AJ128" s="52" t="s">
        <v>14</v>
      </c>
      <c r="AK128" s="62"/>
      <c r="AL128" s="57"/>
      <c r="AM128" s="61">
        <f t="shared" si="34"/>
        <v>0</v>
      </c>
      <c r="AN128" s="61">
        <f t="shared" si="35"/>
        <v>0</v>
      </c>
      <c r="AO128" s="61">
        <f t="shared" si="36"/>
        <v>2</v>
      </c>
      <c r="AP128" s="61">
        <f t="shared" si="37"/>
        <v>0</v>
      </c>
      <c r="AQ128" s="61">
        <f t="shared" si="38"/>
        <v>0</v>
      </c>
      <c r="AR128" s="61">
        <f t="shared" si="39"/>
        <v>0</v>
      </c>
      <c r="AS128" s="61">
        <f t="shared" si="40"/>
        <v>0</v>
      </c>
      <c r="AT128" s="61">
        <f t="shared" si="41"/>
        <v>23</v>
      </c>
      <c r="AU128" s="61">
        <f t="shared" si="42"/>
        <v>2</v>
      </c>
      <c r="AV128" s="61">
        <f t="shared" si="43"/>
        <v>5</v>
      </c>
      <c r="AW128" s="61">
        <f t="shared" si="22"/>
        <v>28</v>
      </c>
      <c r="AX128" s="13"/>
      <c r="BA128" s="14">
        <f t="shared" si="23"/>
        <v>1.9712525667351128</v>
      </c>
    </row>
    <row r="129" spans="1:53" s="12" customFormat="1" ht="12.75">
      <c r="A129" s="36">
        <v>129</v>
      </c>
      <c r="B129" s="37" t="s">
        <v>278</v>
      </c>
      <c r="C129" s="38" t="s">
        <v>279</v>
      </c>
      <c r="D129" s="39">
        <v>39569</v>
      </c>
      <c r="E129" s="38" t="s">
        <v>19</v>
      </c>
      <c r="F129" s="18"/>
      <c r="G129" s="56" t="s">
        <v>21</v>
      </c>
      <c r="H129" s="52" t="s">
        <v>14</v>
      </c>
      <c r="I129" s="52" t="s">
        <v>14</v>
      </c>
      <c r="J129" s="52" t="s">
        <v>14</v>
      </c>
      <c r="K129" s="52" t="s">
        <v>14</v>
      </c>
      <c r="L129" s="52" t="s">
        <v>14</v>
      </c>
      <c r="M129" s="52" t="s">
        <v>14</v>
      </c>
      <c r="N129" s="53" t="s">
        <v>21</v>
      </c>
      <c r="O129" s="52" t="s">
        <v>14</v>
      </c>
      <c r="P129" s="52" t="s">
        <v>14</v>
      </c>
      <c r="Q129" s="52" t="s">
        <v>14</v>
      </c>
      <c r="R129" s="52" t="s">
        <v>14</v>
      </c>
      <c r="S129" s="52" t="s">
        <v>14</v>
      </c>
      <c r="T129" s="52" t="s">
        <v>14</v>
      </c>
      <c r="U129" s="53" t="s">
        <v>21</v>
      </c>
      <c r="V129" s="52" t="s">
        <v>14</v>
      </c>
      <c r="W129" s="52" t="s">
        <v>14</v>
      </c>
      <c r="X129" s="52" t="s">
        <v>14</v>
      </c>
      <c r="Y129" s="52" t="s">
        <v>14</v>
      </c>
      <c r="Z129" s="52" t="s">
        <v>14</v>
      </c>
      <c r="AA129" s="52" t="s">
        <v>14</v>
      </c>
      <c r="AB129" s="53" t="s">
        <v>21</v>
      </c>
      <c r="AC129" s="52" t="s">
        <v>14</v>
      </c>
      <c r="AD129" s="52" t="s">
        <v>14</v>
      </c>
      <c r="AE129" s="52" t="s">
        <v>14</v>
      </c>
      <c r="AF129" s="52" t="s">
        <v>14</v>
      </c>
      <c r="AG129" s="52" t="s">
        <v>14</v>
      </c>
      <c r="AH129" s="52" t="s">
        <v>14</v>
      </c>
      <c r="AI129" s="53" t="s">
        <v>21</v>
      </c>
      <c r="AJ129" s="52" t="s">
        <v>14</v>
      </c>
      <c r="AK129" s="62"/>
      <c r="AL129" s="57"/>
      <c r="AM129" s="61">
        <f t="shared" si="34"/>
        <v>0</v>
      </c>
      <c r="AN129" s="61">
        <f t="shared" si="35"/>
        <v>0</v>
      </c>
      <c r="AO129" s="61">
        <f t="shared" si="36"/>
        <v>0</v>
      </c>
      <c r="AP129" s="61">
        <f t="shared" si="37"/>
        <v>0</v>
      </c>
      <c r="AQ129" s="61">
        <f t="shared" si="38"/>
        <v>0</v>
      </c>
      <c r="AR129" s="61">
        <f t="shared" si="39"/>
        <v>0</v>
      </c>
      <c r="AS129" s="61">
        <f t="shared" si="40"/>
        <v>0</v>
      </c>
      <c r="AT129" s="61">
        <f t="shared" si="41"/>
        <v>25</v>
      </c>
      <c r="AU129" s="61">
        <f t="shared" si="42"/>
        <v>0</v>
      </c>
      <c r="AV129" s="61">
        <f t="shared" si="43"/>
        <v>5</v>
      </c>
      <c r="AW129" s="61">
        <f t="shared" si="22"/>
        <v>30</v>
      </c>
      <c r="AX129" s="13"/>
      <c r="BA129" s="14">
        <f t="shared" si="23"/>
        <v>1.9712525667351128</v>
      </c>
    </row>
    <row r="130" spans="1:53" s="12" customFormat="1" ht="12.75">
      <c r="A130" s="36">
        <v>130</v>
      </c>
      <c r="B130" s="37" t="s">
        <v>280</v>
      </c>
      <c r="C130" s="38" t="s">
        <v>281</v>
      </c>
      <c r="D130" s="39">
        <v>39569</v>
      </c>
      <c r="E130" s="38" t="s">
        <v>19</v>
      </c>
      <c r="F130" s="18"/>
      <c r="G130" s="56" t="s">
        <v>21</v>
      </c>
      <c r="H130" s="52" t="s">
        <v>14</v>
      </c>
      <c r="I130" s="52" t="s">
        <v>14</v>
      </c>
      <c r="J130" s="52" t="s">
        <v>14</v>
      </c>
      <c r="K130" s="52" t="s">
        <v>14</v>
      </c>
      <c r="L130" s="52" t="s">
        <v>14</v>
      </c>
      <c r="M130" s="52" t="s">
        <v>14</v>
      </c>
      <c r="N130" s="53" t="s">
        <v>21</v>
      </c>
      <c r="O130" s="52" t="s">
        <v>14</v>
      </c>
      <c r="P130" s="52" t="s">
        <v>14</v>
      </c>
      <c r="Q130" s="52" t="s">
        <v>14</v>
      </c>
      <c r="R130" s="52" t="s">
        <v>14</v>
      </c>
      <c r="S130" s="52" t="s">
        <v>14</v>
      </c>
      <c r="T130" s="52" t="s">
        <v>14</v>
      </c>
      <c r="U130" s="53" t="s">
        <v>21</v>
      </c>
      <c r="V130" s="52" t="s">
        <v>14</v>
      </c>
      <c r="W130" s="52" t="s">
        <v>14</v>
      </c>
      <c r="X130" s="52" t="s">
        <v>14</v>
      </c>
      <c r="Y130" s="52" t="s">
        <v>14</v>
      </c>
      <c r="Z130" s="52" t="s">
        <v>14</v>
      </c>
      <c r="AA130" s="52" t="s">
        <v>14</v>
      </c>
      <c r="AB130" s="53" t="s">
        <v>21</v>
      </c>
      <c r="AC130" s="52" t="s">
        <v>14</v>
      </c>
      <c r="AD130" s="52" t="s">
        <v>14</v>
      </c>
      <c r="AE130" s="52" t="s">
        <v>14</v>
      </c>
      <c r="AF130" s="52" t="s">
        <v>14</v>
      </c>
      <c r="AG130" s="52" t="s">
        <v>14</v>
      </c>
      <c r="AH130" s="52" t="s">
        <v>14</v>
      </c>
      <c r="AI130" s="53" t="s">
        <v>21</v>
      </c>
      <c r="AJ130" s="52" t="s">
        <v>14</v>
      </c>
      <c r="AK130" s="62"/>
      <c r="AL130" s="57"/>
      <c r="AM130" s="61">
        <f t="shared" si="34"/>
        <v>0</v>
      </c>
      <c r="AN130" s="61">
        <f t="shared" si="35"/>
        <v>0</v>
      </c>
      <c r="AO130" s="61">
        <f t="shared" si="36"/>
        <v>0</v>
      </c>
      <c r="AP130" s="61">
        <f t="shared" si="37"/>
        <v>0</v>
      </c>
      <c r="AQ130" s="61">
        <f t="shared" si="38"/>
        <v>0</v>
      </c>
      <c r="AR130" s="61">
        <f t="shared" si="39"/>
        <v>0</v>
      </c>
      <c r="AS130" s="61">
        <f t="shared" si="40"/>
        <v>0</v>
      </c>
      <c r="AT130" s="61">
        <f t="shared" si="41"/>
        <v>25</v>
      </c>
      <c r="AU130" s="61">
        <f t="shared" si="42"/>
        <v>0</v>
      </c>
      <c r="AV130" s="61">
        <f t="shared" si="43"/>
        <v>5</v>
      </c>
      <c r="AW130" s="61">
        <f aca="true" t="shared" si="44" ref="AW130:AW192">IF(BA130&lt;3,AT130+AV130,AQ130+AT130+AV130)</f>
        <v>30</v>
      </c>
      <c r="AX130" s="13"/>
      <c r="BA130" s="14">
        <f t="shared" si="23"/>
        <v>1.9712525667351128</v>
      </c>
    </row>
    <row r="131" spans="1:53" s="12" customFormat="1" ht="12.75">
      <c r="A131" s="36">
        <v>131</v>
      </c>
      <c r="B131" s="37" t="s">
        <v>282</v>
      </c>
      <c r="C131" s="38" t="s">
        <v>283</v>
      </c>
      <c r="D131" s="39">
        <v>39569</v>
      </c>
      <c r="E131" s="38" t="s">
        <v>19</v>
      </c>
      <c r="F131" s="18"/>
      <c r="G131" s="56" t="s">
        <v>21</v>
      </c>
      <c r="H131" s="52" t="s">
        <v>14</v>
      </c>
      <c r="I131" s="52" t="s">
        <v>14</v>
      </c>
      <c r="J131" s="52" t="s">
        <v>14</v>
      </c>
      <c r="K131" s="52" t="s">
        <v>14</v>
      </c>
      <c r="L131" s="52" t="s">
        <v>14</v>
      </c>
      <c r="M131" s="52" t="s">
        <v>14</v>
      </c>
      <c r="N131" s="53" t="s">
        <v>21</v>
      </c>
      <c r="O131" s="52" t="s">
        <v>14</v>
      </c>
      <c r="P131" s="52" t="s">
        <v>14</v>
      </c>
      <c r="Q131" s="52" t="s">
        <v>7</v>
      </c>
      <c r="R131" s="52" t="s">
        <v>7</v>
      </c>
      <c r="S131" s="52" t="s">
        <v>7</v>
      </c>
      <c r="T131" s="52" t="s">
        <v>7</v>
      </c>
      <c r="U131" s="53" t="s">
        <v>21</v>
      </c>
      <c r="V131" s="52" t="s">
        <v>14</v>
      </c>
      <c r="W131" s="52" t="s">
        <v>7</v>
      </c>
      <c r="X131" s="52" t="s">
        <v>7</v>
      </c>
      <c r="Y131" s="52" t="s">
        <v>7</v>
      </c>
      <c r="Z131" s="52" t="s">
        <v>7</v>
      </c>
      <c r="AA131" s="52" t="s">
        <v>14</v>
      </c>
      <c r="AB131" s="53" t="s">
        <v>21</v>
      </c>
      <c r="AC131" s="52" t="s">
        <v>7</v>
      </c>
      <c r="AD131" s="52" t="s">
        <v>7</v>
      </c>
      <c r="AE131" s="52" t="s">
        <v>7</v>
      </c>
      <c r="AF131" s="52" t="s">
        <v>7</v>
      </c>
      <c r="AG131" s="52" t="s">
        <v>7</v>
      </c>
      <c r="AH131" s="52" t="s">
        <v>7</v>
      </c>
      <c r="AI131" s="53" t="s">
        <v>7</v>
      </c>
      <c r="AJ131" s="52" t="s">
        <v>7</v>
      </c>
      <c r="AK131" s="62"/>
      <c r="AL131" s="57"/>
      <c r="AM131" s="61">
        <f t="shared" si="34"/>
        <v>0</v>
      </c>
      <c r="AN131" s="61">
        <f t="shared" si="35"/>
        <v>0</v>
      </c>
      <c r="AO131" s="61">
        <f t="shared" si="36"/>
        <v>16</v>
      </c>
      <c r="AP131" s="61">
        <f t="shared" si="37"/>
        <v>0</v>
      </c>
      <c r="AQ131" s="61">
        <f t="shared" si="38"/>
        <v>0</v>
      </c>
      <c r="AR131" s="61">
        <f t="shared" si="39"/>
        <v>0</v>
      </c>
      <c r="AS131" s="61">
        <f t="shared" si="40"/>
        <v>0</v>
      </c>
      <c r="AT131" s="61">
        <f t="shared" si="41"/>
        <v>10</v>
      </c>
      <c r="AU131" s="61">
        <f t="shared" si="42"/>
        <v>16</v>
      </c>
      <c r="AV131" s="61">
        <f t="shared" si="43"/>
        <v>4</v>
      </c>
      <c r="AW131" s="61">
        <f t="shared" si="44"/>
        <v>14</v>
      </c>
      <c r="AX131" s="13"/>
      <c r="BA131" s="14">
        <f aca="true" t="shared" si="45" ref="BA131:BA194">(($BA$1-D131)/365.25)*12</f>
        <v>1.9712525667351128</v>
      </c>
    </row>
    <row r="132" spans="1:53" s="12" customFormat="1" ht="12.75">
      <c r="A132" s="36">
        <v>132</v>
      </c>
      <c r="B132" s="37" t="s">
        <v>284</v>
      </c>
      <c r="C132" s="38" t="s">
        <v>285</v>
      </c>
      <c r="D132" s="39">
        <v>39569</v>
      </c>
      <c r="E132" s="38" t="s">
        <v>19</v>
      </c>
      <c r="F132" s="4"/>
      <c r="G132" s="56" t="s">
        <v>21</v>
      </c>
      <c r="H132" s="52" t="s">
        <v>14</v>
      </c>
      <c r="I132" s="52" t="s">
        <v>14</v>
      </c>
      <c r="J132" s="52" t="s">
        <v>14</v>
      </c>
      <c r="K132" s="52" t="s">
        <v>14</v>
      </c>
      <c r="L132" s="52" t="s">
        <v>14</v>
      </c>
      <c r="M132" s="52" t="s">
        <v>14</v>
      </c>
      <c r="N132" s="53" t="s">
        <v>21</v>
      </c>
      <c r="O132" s="52" t="s">
        <v>14</v>
      </c>
      <c r="P132" s="52" t="s">
        <v>14</v>
      </c>
      <c r="Q132" s="52" t="s">
        <v>14</v>
      </c>
      <c r="R132" s="52" t="s">
        <v>14</v>
      </c>
      <c r="S132" s="52" t="s">
        <v>14</v>
      </c>
      <c r="T132" s="52" t="s">
        <v>14</v>
      </c>
      <c r="U132" s="53" t="s">
        <v>21</v>
      </c>
      <c r="V132" s="52" t="s">
        <v>14</v>
      </c>
      <c r="W132" s="52" t="s">
        <v>14</v>
      </c>
      <c r="X132" s="52" t="s">
        <v>14</v>
      </c>
      <c r="Y132" s="52" t="s">
        <v>14</v>
      </c>
      <c r="Z132" s="52" t="s">
        <v>14</v>
      </c>
      <c r="AA132" s="52" t="s">
        <v>14</v>
      </c>
      <c r="AB132" s="53" t="s">
        <v>21</v>
      </c>
      <c r="AC132" s="52" t="s">
        <v>14</v>
      </c>
      <c r="AD132" s="52" t="s">
        <v>14</v>
      </c>
      <c r="AE132" s="52" t="s">
        <v>14</v>
      </c>
      <c r="AF132" s="52" t="s">
        <v>14</v>
      </c>
      <c r="AG132" s="52" t="s">
        <v>14</v>
      </c>
      <c r="AH132" s="52" t="s">
        <v>14</v>
      </c>
      <c r="AI132" s="53" t="s">
        <v>21</v>
      </c>
      <c r="AJ132" s="52" t="s">
        <v>14</v>
      </c>
      <c r="AK132" s="62"/>
      <c r="AL132" s="57"/>
      <c r="AM132" s="61">
        <f t="shared" si="34"/>
        <v>0</v>
      </c>
      <c r="AN132" s="61">
        <f t="shared" si="35"/>
        <v>0</v>
      </c>
      <c r="AO132" s="61">
        <f t="shared" si="36"/>
        <v>0</v>
      </c>
      <c r="AP132" s="61">
        <f t="shared" si="37"/>
        <v>0</v>
      </c>
      <c r="AQ132" s="61">
        <f t="shared" si="38"/>
        <v>0</v>
      </c>
      <c r="AR132" s="61">
        <f t="shared" si="39"/>
        <v>0</v>
      </c>
      <c r="AS132" s="61">
        <f t="shared" si="40"/>
        <v>0</v>
      </c>
      <c r="AT132" s="61">
        <f t="shared" si="41"/>
        <v>25</v>
      </c>
      <c r="AU132" s="61">
        <f t="shared" si="42"/>
        <v>0</v>
      </c>
      <c r="AV132" s="61">
        <f t="shared" si="43"/>
        <v>5</v>
      </c>
      <c r="AW132" s="61">
        <f t="shared" si="44"/>
        <v>30</v>
      </c>
      <c r="AX132" s="13"/>
      <c r="BA132" s="14">
        <f t="shared" si="45"/>
        <v>1.9712525667351128</v>
      </c>
    </row>
    <row r="133" spans="1:53" s="12" customFormat="1" ht="12.75">
      <c r="A133" s="36">
        <v>133</v>
      </c>
      <c r="B133" s="37" t="s">
        <v>286</v>
      </c>
      <c r="C133" s="38" t="s">
        <v>287</v>
      </c>
      <c r="D133" s="39">
        <v>39569</v>
      </c>
      <c r="E133" s="38" t="s">
        <v>19</v>
      </c>
      <c r="F133" s="18"/>
      <c r="G133" s="56" t="s">
        <v>21</v>
      </c>
      <c r="H133" s="52" t="s">
        <v>14</v>
      </c>
      <c r="I133" s="52" t="s">
        <v>14</v>
      </c>
      <c r="J133" s="52" t="s">
        <v>14</v>
      </c>
      <c r="K133" s="52" t="s">
        <v>14</v>
      </c>
      <c r="L133" s="52" t="s">
        <v>14</v>
      </c>
      <c r="M133" s="52" t="s">
        <v>14</v>
      </c>
      <c r="N133" s="53" t="s">
        <v>21</v>
      </c>
      <c r="O133" s="52" t="s">
        <v>14</v>
      </c>
      <c r="P133" s="52" t="s">
        <v>14</v>
      </c>
      <c r="Q133" s="52" t="s">
        <v>14</v>
      </c>
      <c r="R133" s="52" t="s">
        <v>14</v>
      </c>
      <c r="S133" s="52" t="s">
        <v>14</v>
      </c>
      <c r="T133" s="52" t="s">
        <v>14</v>
      </c>
      <c r="U133" s="53" t="s">
        <v>21</v>
      </c>
      <c r="V133" s="52" t="s">
        <v>7</v>
      </c>
      <c r="W133" s="52" t="s">
        <v>14</v>
      </c>
      <c r="X133" s="52" t="s">
        <v>14</v>
      </c>
      <c r="Y133" s="52" t="s">
        <v>14</v>
      </c>
      <c r="Z133" s="52" t="s">
        <v>7</v>
      </c>
      <c r="AA133" s="52" t="s">
        <v>14</v>
      </c>
      <c r="AB133" s="53" t="s">
        <v>21</v>
      </c>
      <c r="AC133" s="52" t="s">
        <v>14</v>
      </c>
      <c r="AD133" s="52" t="s">
        <v>14</v>
      </c>
      <c r="AE133" s="52" t="s">
        <v>14</v>
      </c>
      <c r="AF133" s="52" t="s">
        <v>14</v>
      </c>
      <c r="AG133" s="52" t="s">
        <v>14</v>
      </c>
      <c r="AH133" s="52" t="s">
        <v>14</v>
      </c>
      <c r="AI133" s="53" t="s">
        <v>21</v>
      </c>
      <c r="AJ133" s="52" t="s">
        <v>14</v>
      </c>
      <c r="AK133" s="62"/>
      <c r="AL133" s="57"/>
      <c r="AM133" s="61">
        <f t="shared" si="34"/>
        <v>0</v>
      </c>
      <c r="AN133" s="61">
        <f t="shared" si="35"/>
        <v>0</v>
      </c>
      <c r="AO133" s="61">
        <f t="shared" si="36"/>
        <v>2</v>
      </c>
      <c r="AP133" s="61">
        <f t="shared" si="37"/>
        <v>0</v>
      </c>
      <c r="AQ133" s="61">
        <f t="shared" si="38"/>
        <v>0</v>
      </c>
      <c r="AR133" s="61">
        <f t="shared" si="39"/>
        <v>0</v>
      </c>
      <c r="AS133" s="61">
        <f t="shared" si="40"/>
        <v>0</v>
      </c>
      <c r="AT133" s="61">
        <f t="shared" si="41"/>
        <v>23</v>
      </c>
      <c r="AU133" s="61">
        <f t="shared" si="42"/>
        <v>2</v>
      </c>
      <c r="AV133" s="61">
        <f t="shared" si="43"/>
        <v>5</v>
      </c>
      <c r="AW133" s="61">
        <f t="shared" si="44"/>
        <v>28</v>
      </c>
      <c r="AX133" s="13"/>
      <c r="BA133" s="14">
        <f t="shared" si="45"/>
        <v>1.9712525667351128</v>
      </c>
    </row>
    <row r="134" spans="1:53" s="12" customFormat="1" ht="12.75">
      <c r="A134" s="36">
        <v>134</v>
      </c>
      <c r="B134" s="37" t="s">
        <v>288</v>
      </c>
      <c r="C134" s="38" t="s">
        <v>289</v>
      </c>
      <c r="D134" s="41">
        <v>39569</v>
      </c>
      <c r="E134" s="38" t="s">
        <v>19</v>
      </c>
      <c r="F134" s="18"/>
      <c r="G134" s="56" t="s">
        <v>21</v>
      </c>
      <c r="H134" s="52" t="s">
        <v>14</v>
      </c>
      <c r="I134" s="52" t="s">
        <v>14</v>
      </c>
      <c r="J134" s="52" t="s">
        <v>14</v>
      </c>
      <c r="K134" s="52" t="s">
        <v>14</v>
      </c>
      <c r="L134" s="52" t="s">
        <v>14</v>
      </c>
      <c r="M134" s="52" t="s">
        <v>14</v>
      </c>
      <c r="N134" s="53" t="s">
        <v>21</v>
      </c>
      <c r="O134" s="52" t="s">
        <v>14</v>
      </c>
      <c r="P134" s="52" t="s">
        <v>14</v>
      </c>
      <c r="Q134" s="52" t="s">
        <v>14</v>
      </c>
      <c r="R134" s="52" t="s">
        <v>14</v>
      </c>
      <c r="S134" s="52" t="s">
        <v>14</v>
      </c>
      <c r="T134" s="52" t="s">
        <v>14</v>
      </c>
      <c r="U134" s="53" t="s">
        <v>21</v>
      </c>
      <c r="V134" s="52" t="s">
        <v>7</v>
      </c>
      <c r="W134" s="52" t="s">
        <v>14</v>
      </c>
      <c r="X134" s="52" t="s">
        <v>14</v>
      </c>
      <c r="Y134" s="52" t="s">
        <v>14</v>
      </c>
      <c r="Z134" s="52" t="s">
        <v>14</v>
      </c>
      <c r="AA134" s="52" t="s">
        <v>14</v>
      </c>
      <c r="AB134" s="53" t="s">
        <v>21</v>
      </c>
      <c r="AC134" s="52" t="s">
        <v>14</v>
      </c>
      <c r="AD134" s="52" t="s">
        <v>14</v>
      </c>
      <c r="AE134" s="52" t="s">
        <v>14</v>
      </c>
      <c r="AF134" s="52" t="s">
        <v>14</v>
      </c>
      <c r="AG134" s="52" t="s">
        <v>14</v>
      </c>
      <c r="AH134" s="52" t="s">
        <v>14</v>
      </c>
      <c r="AI134" s="53" t="s">
        <v>21</v>
      </c>
      <c r="AJ134" s="52" t="s">
        <v>14</v>
      </c>
      <c r="AK134" s="62"/>
      <c r="AL134" s="57"/>
      <c r="AM134" s="61">
        <f t="shared" si="34"/>
        <v>0</v>
      </c>
      <c r="AN134" s="61">
        <f t="shared" si="35"/>
        <v>0</v>
      </c>
      <c r="AO134" s="61">
        <f t="shared" si="36"/>
        <v>1</v>
      </c>
      <c r="AP134" s="61">
        <f t="shared" si="37"/>
        <v>0</v>
      </c>
      <c r="AQ134" s="61">
        <f t="shared" si="38"/>
        <v>0</v>
      </c>
      <c r="AR134" s="61">
        <f t="shared" si="39"/>
        <v>0</v>
      </c>
      <c r="AS134" s="61">
        <f t="shared" si="40"/>
        <v>0</v>
      </c>
      <c r="AT134" s="61">
        <f t="shared" si="41"/>
        <v>24</v>
      </c>
      <c r="AU134" s="61">
        <f t="shared" si="42"/>
        <v>1</v>
      </c>
      <c r="AV134" s="61">
        <f t="shared" si="43"/>
        <v>5</v>
      </c>
      <c r="AW134" s="61">
        <f t="shared" si="44"/>
        <v>29</v>
      </c>
      <c r="AX134" s="13"/>
      <c r="BA134" s="14">
        <f t="shared" si="45"/>
        <v>1.9712525667351128</v>
      </c>
    </row>
    <row r="135" spans="1:53" s="12" customFormat="1" ht="12.75">
      <c r="A135" s="36">
        <v>135</v>
      </c>
      <c r="B135" s="37" t="s">
        <v>290</v>
      </c>
      <c r="C135" s="42" t="s">
        <v>291</v>
      </c>
      <c r="D135" s="39">
        <v>39569</v>
      </c>
      <c r="E135" s="38" t="s">
        <v>19</v>
      </c>
      <c r="F135" s="18"/>
      <c r="G135" s="56" t="s">
        <v>21</v>
      </c>
      <c r="H135" s="52" t="s">
        <v>14</v>
      </c>
      <c r="I135" s="52" t="s">
        <v>14</v>
      </c>
      <c r="J135" s="52" t="s">
        <v>14</v>
      </c>
      <c r="K135" s="52" t="s">
        <v>14</v>
      </c>
      <c r="L135" s="52" t="s">
        <v>14</v>
      </c>
      <c r="M135" s="52" t="s">
        <v>14</v>
      </c>
      <c r="N135" s="53" t="s">
        <v>21</v>
      </c>
      <c r="O135" s="52" t="s">
        <v>14</v>
      </c>
      <c r="P135" s="52" t="s">
        <v>14</v>
      </c>
      <c r="Q135" s="52" t="s">
        <v>14</v>
      </c>
      <c r="R135" s="52" t="s">
        <v>14</v>
      </c>
      <c r="S135" s="52" t="s">
        <v>14</v>
      </c>
      <c r="T135" s="52" t="s">
        <v>14</v>
      </c>
      <c r="U135" s="53" t="s">
        <v>21</v>
      </c>
      <c r="V135" s="52" t="s">
        <v>14</v>
      </c>
      <c r="W135" s="52" t="s">
        <v>14</v>
      </c>
      <c r="X135" s="52" t="s">
        <v>14</v>
      </c>
      <c r="Y135" s="52" t="s">
        <v>14</v>
      </c>
      <c r="Z135" s="52" t="s">
        <v>14</v>
      </c>
      <c r="AA135" s="52" t="s">
        <v>14</v>
      </c>
      <c r="AB135" s="53" t="s">
        <v>21</v>
      </c>
      <c r="AC135" s="52" t="s">
        <v>14</v>
      </c>
      <c r="AD135" s="52" t="s">
        <v>14</v>
      </c>
      <c r="AE135" s="52" t="s">
        <v>14</v>
      </c>
      <c r="AF135" s="52" t="s">
        <v>14</v>
      </c>
      <c r="AG135" s="52" t="s">
        <v>14</v>
      </c>
      <c r="AH135" s="52" t="s">
        <v>14</v>
      </c>
      <c r="AI135" s="53" t="s">
        <v>21</v>
      </c>
      <c r="AJ135" s="52" t="s">
        <v>14</v>
      </c>
      <c r="AK135" s="62"/>
      <c r="AL135" s="57"/>
      <c r="AM135" s="61">
        <f t="shared" si="34"/>
        <v>0</v>
      </c>
      <c r="AN135" s="61">
        <f t="shared" si="35"/>
        <v>0</v>
      </c>
      <c r="AO135" s="61">
        <f t="shared" si="36"/>
        <v>0</v>
      </c>
      <c r="AP135" s="61">
        <f t="shared" si="37"/>
        <v>0</v>
      </c>
      <c r="AQ135" s="61">
        <f t="shared" si="38"/>
        <v>0</v>
      </c>
      <c r="AR135" s="61">
        <f t="shared" si="39"/>
        <v>0</v>
      </c>
      <c r="AS135" s="61">
        <f t="shared" si="40"/>
        <v>0</v>
      </c>
      <c r="AT135" s="61">
        <f t="shared" si="41"/>
        <v>25</v>
      </c>
      <c r="AU135" s="61">
        <f t="shared" si="42"/>
        <v>0</v>
      </c>
      <c r="AV135" s="61">
        <f t="shared" si="43"/>
        <v>5</v>
      </c>
      <c r="AW135" s="61">
        <f t="shared" si="44"/>
        <v>30</v>
      </c>
      <c r="AX135" s="13"/>
      <c r="BA135" s="14">
        <f t="shared" si="45"/>
        <v>1.9712525667351128</v>
      </c>
    </row>
    <row r="136" spans="1:53" s="12" customFormat="1" ht="12.75">
      <c r="A136" s="36">
        <v>136</v>
      </c>
      <c r="B136" s="37" t="s">
        <v>292</v>
      </c>
      <c r="C136" s="38" t="s">
        <v>293</v>
      </c>
      <c r="D136" s="39">
        <v>39569</v>
      </c>
      <c r="E136" s="38" t="s">
        <v>19</v>
      </c>
      <c r="F136" s="4"/>
      <c r="G136" s="56" t="s">
        <v>21</v>
      </c>
      <c r="H136" s="52" t="s">
        <v>14</v>
      </c>
      <c r="I136" s="52" t="s">
        <v>14</v>
      </c>
      <c r="J136" s="52" t="s">
        <v>14</v>
      </c>
      <c r="K136" s="52" t="s">
        <v>14</v>
      </c>
      <c r="L136" s="52" t="s">
        <v>14</v>
      </c>
      <c r="M136" s="52" t="s">
        <v>14</v>
      </c>
      <c r="N136" s="53" t="s">
        <v>21</v>
      </c>
      <c r="O136" s="52" t="s">
        <v>14</v>
      </c>
      <c r="P136" s="52" t="s">
        <v>14</v>
      </c>
      <c r="Q136" s="52" t="s">
        <v>14</v>
      </c>
      <c r="R136" s="52" t="s">
        <v>14</v>
      </c>
      <c r="S136" s="52" t="s">
        <v>14</v>
      </c>
      <c r="T136" s="52" t="s">
        <v>7</v>
      </c>
      <c r="U136" s="53" t="s">
        <v>21</v>
      </c>
      <c r="V136" s="52" t="s">
        <v>14</v>
      </c>
      <c r="W136" s="52" t="s">
        <v>14</v>
      </c>
      <c r="X136" s="52" t="s">
        <v>14</v>
      </c>
      <c r="Y136" s="52" t="s">
        <v>14</v>
      </c>
      <c r="Z136" s="52" t="s">
        <v>14</v>
      </c>
      <c r="AA136" s="52" t="s">
        <v>14</v>
      </c>
      <c r="AB136" s="53" t="s">
        <v>21</v>
      </c>
      <c r="AC136" s="52" t="s">
        <v>14</v>
      </c>
      <c r="AD136" s="52" t="s">
        <v>14</v>
      </c>
      <c r="AE136" s="52" t="s">
        <v>7</v>
      </c>
      <c r="AF136" s="52" t="s">
        <v>14</v>
      </c>
      <c r="AG136" s="52" t="s">
        <v>14</v>
      </c>
      <c r="AH136" s="52" t="s">
        <v>14</v>
      </c>
      <c r="AI136" s="53" t="s">
        <v>21</v>
      </c>
      <c r="AJ136" s="52" t="s">
        <v>14</v>
      </c>
      <c r="AK136" s="62"/>
      <c r="AL136" s="57"/>
      <c r="AM136" s="61">
        <f t="shared" si="34"/>
        <v>0</v>
      </c>
      <c r="AN136" s="61">
        <f t="shared" si="35"/>
        <v>0</v>
      </c>
      <c r="AO136" s="61">
        <f t="shared" si="36"/>
        <v>2</v>
      </c>
      <c r="AP136" s="61">
        <f t="shared" si="37"/>
        <v>0</v>
      </c>
      <c r="AQ136" s="61">
        <f t="shared" si="38"/>
        <v>0</v>
      </c>
      <c r="AR136" s="61">
        <f t="shared" si="39"/>
        <v>0</v>
      </c>
      <c r="AS136" s="61">
        <f t="shared" si="40"/>
        <v>0</v>
      </c>
      <c r="AT136" s="61">
        <f t="shared" si="41"/>
        <v>23</v>
      </c>
      <c r="AU136" s="61">
        <f t="shared" si="42"/>
        <v>2</v>
      </c>
      <c r="AV136" s="61">
        <f t="shared" si="43"/>
        <v>5</v>
      </c>
      <c r="AW136" s="61">
        <f t="shared" si="44"/>
        <v>28</v>
      </c>
      <c r="AX136" s="13"/>
      <c r="BA136" s="14">
        <f t="shared" si="45"/>
        <v>1.9712525667351128</v>
      </c>
    </row>
    <row r="137" spans="1:53" s="12" customFormat="1" ht="12.75">
      <c r="A137" s="36">
        <v>137</v>
      </c>
      <c r="B137" s="37" t="s">
        <v>294</v>
      </c>
      <c r="C137" s="42" t="s">
        <v>295</v>
      </c>
      <c r="D137" s="39">
        <v>39569</v>
      </c>
      <c r="E137" s="38" t="s">
        <v>19</v>
      </c>
      <c r="F137" s="4"/>
      <c r="G137" s="56" t="s">
        <v>21</v>
      </c>
      <c r="H137" s="52" t="s">
        <v>14</v>
      </c>
      <c r="I137" s="52" t="s">
        <v>14</v>
      </c>
      <c r="J137" s="52" t="s">
        <v>14</v>
      </c>
      <c r="K137" s="52" t="s">
        <v>14</v>
      </c>
      <c r="L137" s="52" t="s">
        <v>14</v>
      </c>
      <c r="M137" s="52" t="s">
        <v>7</v>
      </c>
      <c r="N137" s="53" t="s">
        <v>21</v>
      </c>
      <c r="O137" s="52" t="s">
        <v>14</v>
      </c>
      <c r="P137" s="52" t="s">
        <v>14</v>
      </c>
      <c r="Q137" s="52" t="s">
        <v>14</v>
      </c>
      <c r="R137" s="52" t="s">
        <v>14</v>
      </c>
      <c r="S137" s="52" t="s">
        <v>14</v>
      </c>
      <c r="T137" s="52" t="s">
        <v>14</v>
      </c>
      <c r="U137" s="53" t="s">
        <v>21</v>
      </c>
      <c r="V137" s="52" t="s">
        <v>7</v>
      </c>
      <c r="W137" s="52" t="s">
        <v>14</v>
      </c>
      <c r="X137" s="52" t="s">
        <v>14</v>
      </c>
      <c r="Y137" s="52" t="s">
        <v>14</v>
      </c>
      <c r="Z137" s="52" t="s">
        <v>14</v>
      </c>
      <c r="AA137" s="52" t="s">
        <v>14</v>
      </c>
      <c r="AB137" s="53" t="s">
        <v>21</v>
      </c>
      <c r="AC137" s="52" t="s">
        <v>14</v>
      </c>
      <c r="AD137" s="52" t="s">
        <v>14</v>
      </c>
      <c r="AE137" s="52" t="s">
        <v>14</v>
      </c>
      <c r="AF137" s="52" t="s">
        <v>14</v>
      </c>
      <c r="AG137" s="52" t="s">
        <v>14</v>
      </c>
      <c r="AH137" s="52" t="s">
        <v>14</v>
      </c>
      <c r="AI137" s="53" t="s">
        <v>21</v>
      </c>
      <c r="AJ137" s="52" t="s">
        <v>14</v>
      </c>
      <c r="AK137" s="62"/>
      <c r="AL137" s="57"/>
      <c r="AM137" s="61">
        <f t="shared" si="34"/>
        <v>0</v>
      </c>
      <c r="AN137" s="61">
        <f t="shared" si="35"/>
        <v>0</v>
      </c>
      <c r="AO137" s="61">
        <f t="shared" si="36"/>
        <v>2</v>
      </c>
      <c r="AP137" s="61">
        <f t="shared" si="37"/>
        <v>0</v>
      </c>
      <c r="AQ137" s="61">
        <f t="shared" si="38"/>
        <v>0</v>
      </c>
      <c r="AR137" s="61">
        <f t="shared" si="39"/>
        <v>0</v>
      </c>
      <c r="AS137" s="61">
        <f t="shared" si="40"/>
        <v>0</v>
      </c>
      <c r="AT137" s="61">
        <f t="shared" si="41"/>
        <v>23</v>
      </c>
      <c r="AU137" s="61">
        <f t="shared" si="42"/>
        <v>2</v>
      </c>
      <c r="AV137" s="61">
        <f t="shared" si="43"/>
        <v>5</v>
      </c>
      <c r="AW137" s="61">
        <f t="shared" si="44"/>
        <v>28</v>
      </c>
      <c r="AX137" s="13"/>
      <c r="BA137" s="14">
        <f t="shared" si="45"/>
        <v>1.9712525667351128</v>
      </c>
    </row>
    <row r="138" spans="1:53" s="12" customFormat="1" ht="12.75">
      <c r="A138" s="36">
        <v>138</v>
      </c>
      <c r="B138" s="37" t="s">
        <v>296</v>
      </c>
      <c r="C138" s="42" t="s">
        <v>297</v>
      </c>
      <c r="D138" s="39">
        <v>39569</v>
      </c>
      <c r="E138" s="38" t="s">
        <v>19</v>
      </c>
      <c r="F138" s="4"/>
      <c r="G138" s="56" t="s">
        <v>21</v>
      </c>
      <c r="H138" s="52" t="s">
        <v>14</v>
      </c>
      <c r="I138" s="52" t="s">
        <v>14</v>
      </c>
      <c r="J138" s="52" t="s">
        <v>14</v>
      </c>
      <c r="K138" s="52" t="s">
        <v>14</v>
      </c>
      <c r="L138" s="52" t="s">
        <v>14</v>
      </c>
      <c r="M138" s="52" t="s">
        <v>14</v>
      </c>
      <c r="N138" s="53" t="s">
        <v>21</v>
      </c>
      <c r="O138" s="52" t="s">
        <v>14</v>
      </c>
      <c r="P138" s="52" t="s">
        <v>14</v>
      </c>
      <c r="Q138" s="52" t="s">
        <v>14</v>
      </c>
      <c r="R138" s="52" t="s">
        <v>14</v>
      </c>
      <c r="S138" s="52" t="s">
        <v>14</v>
      </c>
      <c r="T138" s="52" t="s">
        <v>14</v>
      </c>
      <c r="U138" s="53" t="s">
        <v>21</v>
      </c>
      <c r="V138" s="52" t="s">
        <v>14</v>
      </c>
      <c r="W138" s="52" t="s">
        <v>14</v>
      </c>
      <c r="X138" s="52" t="s">
        <v>14</v>
      </c>
      <c r="Y138" s="52" t="s">
        <v>14</v>
      </c>
      <c r="Z138" s="52" t="s">
        <v>14</v>
      </c>
      <c r="AA138" s="52" t="s">
        <v>14</v>
      </c>
      <c r="AB138" s="53" t="s">
        <v>21</v>
      </c>
      <c r="AC138" s="52" t="s">
        <v>14</v>
      </c>
      <c r="AD138" s="52" t="s">
        <v>14</v>
      </c>
      <c r="AE138" s="52" t="s">
        <v>7</v>
      </c>
      <c r="AF138" s="52" t="s">
        <v>7</v>
      </c>
      <c r="AG138" s="52" t="s">
        <v>7</v>
      </c>
      <c r="AH138" s="52" t="s">
        <v>7</v>
      </c>
      <c r="AI138" s="53" t="s">
        <v>21</v>
      </c>
      <c r="AJ138" s="52" t="s">
        <v>14</v>
      </c>
      <c r="AK138" s="62"/>
      <c r="AL138" s="57"/>
      <c r="AM138" s="61">
        <f t="shared" si="34"/>
        <v>0</v>
      </c>
      <c r="AN138" s="61">
        <f t="shared" si="35"/>
        <v>0</v>
      </c>
      <c r="AO138" s="61">
        <f t="shared" si="36"/>
        <v>4</v>
      </c>
      <c r="AP138" s="61">
        <f t="shared" si="37"/>
        <v>0</v>
      </c>
      <c r="AQ138" s="61">
        <f t="shared" si="38"/>
        <v>0</v>
      </c>
      <c r="AR138" s="61">
        <f t="shared" si="39"/>
        <v>0</v>
      </c>
      <c r="AS138" s="61">
        <f t="shared" si="40"/>
        <v>0</v>
      </c>
      <c r="AT138" s="61">
        <f t="shared" si="41"/>
        <v>21</v>
      </c>
      <c r="AU138" s="61">
        <f t="shared" si="42"/>
        <v>4</v>
      </c>
      <c r="AV138" s="61">
        <f t="shared" si="43"/>
        <v>5</v>
      </c>
      <c r="AW138" s="61">
        <f t="shared" si="44"/>
        <v>26</v>
      </c>
      <c r="AX138" s="13"/>
      <c r="BA138" s="14">
        <f t="shared" si="45"/>
        <v>1.9712525667351128</v>
      </c>
    </row>
    <row r="139" spans="1:53" s="12" customFormat="1" ht="12.75">
      <c r="A139" s="36">
        <v>139</v>
      </c>
      <c r="B139" s="37" t="s">
        <v>298</v>
      </c>
      <c r="C139" s="38" t="s">
        <v>299</v>
      </c>
      <c r="D139" s="39">
        <v>39569</v>
      </c>
      <c r="E139" s="38" t="s">
        <v>19</v>
      </c>
      <c r="F139" s="4"/>
      <c r="G139" s="56" t="s">
        <v>21</v>
      </c>
      <c r="H139" s="52" t="s">
        <v>14</v>
      </c>
      <c r="I139" s="52" t="s">
        <v>14</v>
      </c>
      <c r="J139" s="52" t="s">
        <v>14</v>
      </c>
      <c r="K139" s="52" t="s">
        <v>14</v>
      </c>
      <c r="L139" s="52" t="s">
        <v>14</v>
      </c>
      <c r="M139" s="52" t="s">
        <v>14</v>
      </c>
      <c r="N139" s="53" t="s">
        <v>21</v>
      </c>
      <c r="O139" s="52" t="s">
        <v>14</v>
      </c>
      <c r="P139" s="52" t="s">
        <v>14</v>
      </c>
      <c r="Q139" s="52" t="s">
        <v>14</v>
      </c>
      <c r="R139" s="52" t="s">
        <v>14</v>
      </c>
      <c r="S139" s="52" t="s">
        <v>14</v>
      </c>
      <c r="T139" s="52" t="s">
        <v>14</v>
      </c>
      <c r="U139" s="53" t="s">
        <v>21</v>
      </c>
      <c r="V139" s="52" t="s">
        <v>14</v>
      </c>
      <c r="W139" s="52" t="s">
        <v>14</v>
      </c>
      <c r="X139" s="52" t="s">
        <v>14</v>
      </c>
      <c r="Y139" s="52" t="s">
        <v>14</v>
      </c>
      <c r="Z139" s="52" t="s">
        <v>14</v>
      </c>
      <c r="AA139" s="52" t="s">
        <v>14</v>
      </c>
      <c r="AB139" s="53" t="s">
        <v>21</v>
      </c>
      <c r="AC139" s="52" t="s">
        <v>14</v>
      </c>
      <c r="AD139" s="52" t="s">
        <v>14</v>
      </c>
      <c r="AE139" s="52" t="s">
        <v>14</v>
      </c>
      <c r="AF139" s="52" t="s">
        <v>14</v>
      </c>
      <c r="AG139" s="52" t="s">
        <v>14</v>
      </c>
      <c r="AH139" s="52" t="s">
        <v>14</v>
      </c>
      <c r="AI139" s="53" t="s">
        <v>21</v>
      </c>
      <c r="AJ139" s="52" t="s">
        <v>14</v>
      </c>
      <c r="AK139" s="62"/>
      <c r="AL139" s="57"/>
      <c r="AM139" s="61">
        <f t="shared" si="34"/>
        <v>0</v>
      </c>
      <c r="AN139" s="61">
        <f t="shared" si="35"/>
        <v>0</v>
      </c>
      <c r="AO139" s="61">
        <f t="shared" si="36"/>
        <v>0</v>
      </c>
      <c r="AP139" s="61">
        <f t="shared" si="37"/>
        <v>0</v>
      </c>
      <c r="AQ139" s="61">
        <f t="shared" si="38"/>
        <v>0</v>
      </c>
      <c r="AR139" s="61">
        <f t="shared" si="39"/>
        <v>0</v>
      </c>
      <c r="AS139" s="61">
        <f t="shared" si="40"/>
        <v>0</v>
      </c>
      <c r="AT139" s="61">
        <f t="shared" si="41"/>
        <v>25</v>
      </c>
      <c r="AU139" s="61">
        <f t="shared" si="42"/>
        <v>0</v>
      </c>
      <c r="AV139" s="61">
        <f t="shared" si="43"/>
        <v>5</v>
      </c>
      <c r="AW139" s="61">
        <f t="shared" si="44"/>
        <v>30</v>
      </c>
      <c r="AX139" s="13"/>
      <c r="BA139" s="14">
        <f t="shared" si="45"/>
        <v>1.9712525667351128</v>
      </c>
    </row>
    <row r="140" spans="1:53" s="12" customFormat="1" ht="12.75">
      <c r="A140" s="36">
        <v>140</v>
      </c>
      <c r="B140" s="37" t="s">
        <v>300</v>
      </c>
      <c r="C140" s="38" t="s">
        <v>301</v>
      </c>
      <c r="D140" s="39">
        <v>39569</v>
      </c>
      <c r="E140" s="38" t="s">
        <v>19</v>
      </c>
      <c r="F140" s="4"/>
      <c r="G140" s="56" t="s">
        <v>21</v>
      </c>
      <c r="H140" s="52" t="s">
        <v>14</v>
      </c>
      <c r="I140" s="52" t="s">
        <v>14</v>
      </c>
      <c r="J140" s="52" t="s">
        <v>14</v>
      </c>
      <c r="K140" s="52" t="s">
        <v>14</v>
      </c>
      <c r="L140" s="52" t="s">
        <v>14</v>
      </c>
      <c r="M140" s="52" t="s">
        <v>14</v>
      </c>
      <c r="N140" s="53" t="s">
        <v>21</v>
      </c>
      <c r="O140" s="52" t="s">
        <v>14</v>
      </c>
      <c r="P140" s="52" t="s">
        <v>14</v>
      </c>
      <c r="Q140" s="52" t="s">
        <v>14</v>
      </c>
      <c r="R140" s="52" t="s">
        <v>14</v>
      </c>
      <c r="S140" s="52" t="s">
        <v>14</v>
      </c>
      <c r="T140" s="52" t="s">
        <v>14</v>
      </c>
      <c r="U140" s="53" t="s">
        <v>21</v>
      </c>
      <c r="V140" s="52" t="s">
        <v>14</v>
      </c>
      <c r="W140" s="52" t="s">
        <v>14</v>
      </c>
      <c r="X140" s="52" t="s">
        <v>14</v>
      </c>
      <c r="Y140" s="52" t="s">
        <v>14</v>
      </c>
      <c r="Z140" s="52" t="s">
        <v>14</v>
      </c>
      <c r="AA140" s="52" t="s">
        <v>14</v>
      </c>
      <c r="AB140" s="53" t="s">
        <v>21</v>
      </c>
      <c r="AC140" s="52" t="s">
        <v>14</v>
      </c>
      <c r="AD140" s="52" t="s">
        <v>14</v>
      </c>
      <c r="AE140" s="52" t="s">
        <v>14</v>
      </c>
      <c r="AF140" s="52" t="s">
        <v>7</v>
      </c>
      <c r="AG140" s="52" t="s">
        <v>14</v>
      </c>
      <c r="AH140" s="52" t="s">
        <v>14</v>
      </c>
      <c r="AI140" s="53" t="s">
        <v>21</v>
      </c>
      <c r="AJ140" s="52" t="s">
        <v>14</v>
      </c>
      <c r="AK140" s="62"/>
      <c r="AL140" s="57"/>
      <c r="AM140" s="61">
        <f t="shared" si="34"/>
        <v>0</v>
      </c>
      <c r="AN140" s="61">
        <f t="shared" si="35"/>
        <v>0</v>
      </c>
      <c r="AO140" s="61">
        <f t="shared" si="36"/>
        <v>1</v>
      </c>
      <c r="AP140" s="61">
        <f t="shared" si="37"/>
        <v>0</v>
      </c>
      <c r="AQ140" s="61">
        <f t="shared" si="38"/>
        <v>0</v>
      </c>
      <c r="AR140" s="61">
        <f t="shared" si="39"/>
        <v>0</v>
      </c>
      <c r="AS140" s="61">
        <f t="shared" si="40"/>
        <v>0</v>
      </c>
      <c r="AT140" s="61">
        <f t="shared" si="41"/>
        <v>24</v>
      </c>
      <c r="AU140" s="61">
        <f t="shared" si="42"/>
        <v>1</v>
      </c>
      <c r="AV140" s="61">
        <f t="shared" si="43"/>
        <v>5</v>
      </c>
      <c r="AW140" s="61">
        <f t="shared" si="44"/>
        <v>29</v>
      </c>
      <c r="AX140" s="13"/>
      <c r="BA140" s="14">
        <f t="shared" si="45"/>
        <v>1.9712525667351128</v>
      </c>
    </row>
    <row r="141" spans="1:53" s="12" customFormat="1" ht="12.75">
      <c r="A141" s="36">
        <v>141</v>
      </c>
      <c r="B141" s="37" t="s">
        <v>302</v>
      </c>
      <c r="C141" s="38" t="s">
        <v>303</v>
      </c>
      <c r="D141" s="39">
        <v>39569</v>
      </c>
      <c r="E141" s="38" t="s">
        <v>19</v>
      </c>
      <c r="F141" s="4"/>
      <c r="G141" s="56" t="s">
        <v>21</v>
      </c>
      <c r="H141" s="52" t="s">
        <v>14</v>
      </c>
      <c r="I141" s="52" t="s">
        <v>14</v>
      </c>
      <c r="J141" s="52" t="s">
        <v>14</v>
      </c>
      <c r="K141" s="52" t="s">
        <v>14</v>
      </c>
      <c r="L141" s="52" t="s">
        <v>14</v>
      </c>
      <c r="M141" s="52" t="s">
        <v>14</v>
      </c>
      <c r="N141" s="53" t="s">
        <v>21</v>
      </c>
      <c r="O141" s="52" t="s">
        <v>14</v>
      </c>
      <c r="P141" s="52" t="s">
        <v>14</v>
      </c>
      <c r="Q141" s="52" t="s">
        <v>14</v>
      </c>
      <c r="R141" s="52" t="s">
        <v>14</v>
      </c>
      <c r="S141" s="52" t="s">
        <v>14</v>
      </c>
      <c r="T141" s="52" t="s">
        <v>14</v>
      </c>
      <c r="U141" s="53" t="s">
        <v>21</v>
      </c>
      <c r="V141" s="52" t="s">
        <v>14</v>
      </c>
      <c r="W141" s="52" t="s">
        <v>14</v>
      </c>
      <c r="X141" s="52" t="s">
        <v>14</v>
      </c>
      <c r="Y141" s="52" t="s">
        <v>14</v>
      </c>
      <c r="Z141" s="52" t="s">
        <v>14</v>
      </c>
      <c r="AA141" s="52" t="s">
        <v>14</v>
      </c>
      <c r="AB141" s="53" t="s">
        <v>21</v>
      </c>
      <c r="AC141" s="52" t="s">
        <v>14</v>
      </c>
      <c r="AD141" s="52" t="s">
        <v>14</v>
      </c>
      <c r="AE141" s="52" t="s">
        <v>14</v>
      </c>
      <c r="AF141" s="52" t="s">
        <v>14</v>
      </c>
      <c r="AG141" s="52" t="s">
        <v>14</v>
      </c>
      <c r="AH141" s="52" t="s">
        <v>14</v>
      </c>
      <c r="AI141" s="53" t="s">
        <v>21</v>
      </c>
      <c r="AJ141" s="52" t="s">
        <v>14</v>
      </c>
      <c r="AK141" s="62"/>
      <c r="AL141" s="57"/>
      <c r="AM141" s="61">
        <f t="shared" si="34"/>
        <v>0</v>
      </c>
      <c r="AN141" s="61">
        <f t="shared" si="35"/>
        <v>0</v>
      </c>
      <c r="AO141" s="61">
        <f t="shared" si="36"/>
        <v>0</v>
      </c>
      <c r="AP141" s="61">
        <f t="shared" si="37"/>
        <v>0</v>
      </c>
      <c r="AQ141" s="61">
        <f t="shared" si="38"/>
        <v>0</v>
      </c>
      <c r="AR141" s="61">
        <f t="shared" si="39"/>
        <v>0</v>
      </c>
      <c r="AS141" s="61">
        <f t="shared" si="40"/>
        <v>0</v>
      </c>
      <c r="AT141" s="61">
        <f t="shared" si="41"/>
        <v>25</v>
      </c>
      <c r="AU141" s="61">
        <f t="shared" si="42"/>
        <v>0</v>
      </c>
      <c r="AV141" s="61">
        <f t="shared" si="43"/>
        <v>5</v>
      </c>
      <c r="AW141" s="61">
        <f t="shared" si="44"/>
        <v>30</v>
      </c>
      <c r="AX141" s="13"/>
      <c r="BA141" s="14">
        <f t="shared" si="45"/>
        <v>1.9712525667351128</v>
      </c>
    </row>
    <row r="142" spans="1:54" ht="12.75">
      <c r="A142" s="36">
        <v>142</v>
      </c>
      <c r="B142" s="37" t="s">
        <v>304</v>
      </c>
      <c r="C142" s="38" t="s">
        <v>305</v>
      </c>
      <c r="D142" s="39">
        <v>39569</v>
      </c>
      <c r="E142" s="38" t="s">
        <v>19</v>
      </c>
      <c r="G142" s="56" t="s">
        <v>21</v>
      </c>
      <c r="H142" s="52" t="s">
        <v>14</v>
      </c>
      <c r="I142" s="52" t="s">
        <v>14</v>
      </c>
      <c r="J142" s="52" t="s">
        <v>14</v>
      </c>
      <c r="K142" s="52" t="s">
        <v>14</v>
      </c>
      <c r="L142" s="52" t="s">
        <v>14</v>
      </c>
      <c r="M142" s="52" t="s">
        <v>14</v>
      </c>
      <c r="N142" s="53" t="s">
        <v>21</v>
      </c>
      <c r="O142" s="52" t="s">
        <v>14</v>
      </c>
      <c r="P142" s="52" t="s">
        <v>14</v>
      </c>
      <c r="Q142" s="52" t="s">
        <v>14</v>
      </c>
      <c r="R142" s="52" t="s">
        <v>14</v>
      </c>
      <c r="S142" s="52" t="s">
        <v>14</v>
      </c>
      <c r="T142" s="52" t="s">
        <v>14</v>
      </c>
      <c r="U142" s="53" t="s">
        <v>21</v>
      </c>
      <c r="V142" s="52" t="s">
        <v>14</v>
      </c>
      <c r="W142" s="52" t="s">
        <v>14</v>
      </c>
      <c r="X142" s="52" t="s">
        <v>14</v>
      </c>
      <c r="Y142" s="52" t="s">
        <v>14</v>
      </c>
      <c r="Z142" s="52" t="s">
        <v>14</v>
      </c>
      <c r="AA142" s="52" t="s">
        <v>14</v>
      </c>
      <c r="AB142" s="53" t="s">
        <v>21</v>
      </c>
      <c r="AC142" s="52" t="s">
        <v>14</v>
      </c>
      <c r="AD142" s="52" t="s">
        <v>14</v>
      </c>
      <c r="AE142" s="52" t="s">
        <v>14</v>
      </c>
      <c r="AF142" s="52" t="s">
        <v>14</v>
      </c>
      <c r="AG142" s="52" t="s">
        <v>14</v>
      </c>
      <c r="AH142" s="52" t="s">
        <v>14</v>
      </c>
      <c r="AI142" s="53" t="s">
        <v>21</v>
      </c>
      <c r="AJ142" s="52" t="s">
        <v>14</v>
      </c>
      <c r="AK142" s="62"/>
      <c r="AL142" s="58"/>
      <c r="AM142" s="61">
        <f t="shared" si="34"/>
        <v>0</v>
      </c>
      <c r="AN142" s="61">
        <f t="shared" si="35"/>
        <v>0</v>
      </c>
      <c r="AO142" s="61">
        <f t="shared" si="36"/>
        <v>0</v>
      </c>
      <c r="AP142" s="61">
        <f t="shared" si="37"/>
        <v>0</v>
      </c>
      <c r="AQ142" s="61">
        <f t="shared" si="38"/>
        <v>0</v>
      </c>
      <c r="AR142" s="61">
        <f t="shared" si="39"/>
        <v>0</v>
      </c>
      <c r="AS142" s="61">
        <f t="shared" si="40"/>
        <v>0</v>
      </c>
      <c r="AT142" s="61">
        <f t="shared" si="41"/>
        <v>25</v>
      </c>
      <c r="AU142" s="61">
        <f t="shared" si="42"/>
        <v>0</v>
      </c>
      <c r="AV142" s="61">
        <f t="shared" si="43"/>
        <v>5</v>
      </c>
      <c r="AW142" s="61">
        <f t="shared" si="44"/>
        <v>30</v>
      </c>
      <c r="AX142" s="13"/>
      <c r="BA142" s="14">
        <f t="shared" si="45"/>
        <v>1.9712525667351128</v>
      </c>
      <c r="BB142" s="12"/>
    </row>
    <row r="143" spans="1:53" s="12" customFormat="1" ht="12.75">
      <c r="A143" s="36">
        <v>143</v>
      </c>
      <c r="B143" s="37" t="s">
        <v>306</v>
      </c>
      <c r="C143" s="42" t="s">
        <v>307</v>
      </c>
      <c r="D143" s="39">
        <v>39569</v>
      </c>
      <c r="E143" s="42" t="s">
        <v>19</v>
      </c>
      <c r="F143" s="4"/>
      <c r="G143" s="56" t="s">
        <v>21</v>
      </c>
      <c r="H143" s="52" t="s">
        <v>14</v>
      </c>
      <c r="I143" s="52" t="s">
        <v>14</v>
      </c>
      <c r="J143" s="52" t="s">
        <v>14</v>
      </c>
      <c r="K143" s="52" t="s">
        <v>14</v>
      </c>
      <c r="L143" s="52" t="s">
        <v>14</v>
      </c>
      <c r="M143" s="52" t="s">
        <v>14</v>
      </c>
      <c r="N143" s="53" t="s">
        <v>21</v>
      </c>
      <c r="O143" s="52" t="s">
        <v>14</v>
      </c>
      <c r="P143" s="52" t="s">
        <v>14</v>
      </c>
      <c r="Q143" s="52" t="s">
        <v>14</v>
      </c>
      <c r="R143" s="52" t="s">
        <v>14</v>
      </c>
      <c r="S143" s="52" t="s">
        <v>14</v>
      </c>
      <c r="T143" s="52" t="s">
        <v>14</v>
      </c>
      <c r="U143" s="53" t="s">
        <v>21</v>
      </c>
      <c r="V143" s="52" t="s">
        <v>14</v>
      </c>
      <c r="W143" s="52" t="s">
        <v>14</v>
      </c>
      <c r="X143" s="52" t="s">
        <v>14</v>
      </c>
      <c r="Y143" s="52" t="s">
        <v>14</v>
      </c>
      <c r="Z143" s="52" t="s">
        <v>14</v>
      </c>
      <c r="AA143" s="52" t="s">
        <v>14</v>
      </c>
      <c r="AB143" s="53" t="s">
        <v>21</v>
      </c>
      <c r="AC143" s="52" t="s">
        <v>14</v>
      </c>
      <c r="AD143" s="52" t="s">
        <v>14</v>
      </c>
      <c r="AE143" s="52" t="s">
        <v>14</v>
      </c>
      <c r="AF143" s="52" t="s">
        <v>14</v>
      </c>
      <c r="AG143" s="52" t="s">
        <v>14</v>
      </c>
      <c r="AH143" s="52" t="s">
        <v>14</v>
      </c>
      <c r="AI143" s="53" t="s">
        <v>21</v>
      </c>
      <c r="AJ143" s="52" t="s">
        <v>14</v>
      </c>
      <c r="AK143" s="62"/>
      <c r="AL143" s="57"/>
      <c r="AM143" s="61">
        <f t="shared" si="34"/>
        <v>0</v>
      </c>
      <c r="AN143" s="61">
        <f t="shared" si="35"/>
        <v>0</v>
      </c>
      <c r="AO143" s="61">
        <f t="shared" si="36"/>
        <v>0</v>
      </c>
      <c r="AP143" s="61">
        <f t="shared" si="37"/>
        <v>0</v>
      </c>
      <c r="AQ143" s="61">
        <f t="shared" si="38"/>
        <v>0</v>
      </c>
      <c r="AR143" s="61">
        <f t="shared" si="39"/>
        <v>0</v>
      </c>
      <c r="AS143" s="61">
        <f t="shared" si="40"/>
        <v>0</v>
      </c>
      <c r="AT143" s="61">
        <f t="shared" si="41"/>
        <v>25</v>
      </c>
      <c r="AU143" s="61">
        <f t="shared" si="42"/>
        <v>0</v>
      </c>
      <c r="AV143" s="61">
        <f t="shared" si="43"/>
        <v>5</v>
      </c>
      <c r="AW143" s="61">
        <f t="shared" si="44"/>
        <v>30</v>
      </c>
      <c r="AX143" s="13"/>
      <c r="BA143" s="14">
        <f t="shared" si="45"/>
        <v>1.9712525667351128</v>
      </c>
    </row>
    <row r="144" spans="1:53" s="12" customFormat="1" ht="12.75">
      <c r="A144" s="36">
        <v>144</v>
      </c>
      <c r="B144" s="37" t="s">
        <v>308</v>
      </c>
      <c r="C144" s="42" t="s">
        <v>309</v>
      </c>
      <c r="D144" s="39">
        <v>39569</v>
      </c>
      <c r="E144" s="38" t="s">
        <v>19</v>
      </c>
      <c r="F144" s="4"/>
      <c r="G144" s="56" t="s">
        <v>21</v>
      </c>
      <c r="H144" s="52" t="s">
        <v>14</v>
      </c>
      <c r="I144" s="52" t="s">
        <v>14</v>
      </c>
      <c r="J144" s="52" t="s">
        <v>14</v>
      </c>
      <c r="K144" s="52" t="s">
        <v>14</v>
      </c>
      <c r="L144" s="52" t="s">
        <v>14</v>
      </c>
      <c r="M144" s="52" t="s">
        <v>14</v>
      </c>
      <c r="N144" s="53" t="s">
        <v>21</v>
      </c>
      <c r="O144" s="52" t="s">
        <v>14</v>
      </c>
      <c r="P144" s="52" t="s">
        <v>14</v>
      </c>
      <c r="Q144" s="52" t="s">
        <v>14</v>
      </c>
      <c r="R144" s="52" t="s">
        <v>14</v>
      </c>
      <c r="S144" s="52" t="s">
        <v>14</v>
      </c>
      <c r="T144" s="52" t="s">
        <v>14</v>
      </c>
      <c r="U144" s="53" t="s">
        <v>21</v>
      </c>
      <c r="V144" s="52" t="s">
        <v>14</v>
      </c>
      <c r="W144" s="52" t="s">
        <v>14</v>
      </c>
      <c r="X144" s="52" t="s">
        <v>14</v>
      </c>
      <c r="Y144" s="52" t="s">
        <v>14</v>
      </c>
      <c r="Z144" s="52" t="s">
        <v>14</v>
      </c>
      <c r="AA144" s="52" t="s">
        <v>14</v>
      </c>
      <c r="AB144" s="53" t="s">
        <v>21</v>
      </c>
      <c r="AC144" s="52" t="s">
        <v>14</v>
      </c>
      <c r="AD144" s="52" t="s">
        <v>14</v>
      </c>
      <c r="AE144" s="52" t="s">
        <v>14</v>
      </c>
      <c r="AF144" s="52" t="s">
        <v>14</v>
      </c>
      <c r="AG144" s="52" t="s">
        <v>14</v>
      </c>
      <c r="AH144" s="52" t="s">
        <v>14</v>
      </c>
      <c r="AI144" s="53" t="s">
        <v>21</v>
      </c>
      <c r="AJ144" s="52" t="s">
        <v>14</v>
      </c>
      <c r="AK144" s="62"/>
      <c r="AL144" s="57"/>
      <c r="AM144" s="61">
        <f t="shared" si="34"/>
        <v>0</v>
      </c>
      <c r="AN144" s="61">
        <f t="shared" si="35"/>
        <v>0</v>
      </c>
      <c r="AO144" s="61">
        <f t="shared" si="36"/>
        <v>0</v>
      </c>
      <c r="AP144" s="61">
        <f t="shared" si="37"/>
        <v>0</v>
      </c>
      <c r="AQ144" s="61">
        <f t="shared" si="38"/>
        <v>0</v>
      </c>
      <c r="AR144" s="61">
        <f t="shared" si="39"/>
        <v>0</v>
      </c>
      <c r="AS144" s="61">
        <f t="shared" si="40"/>
        <v>0</v>
      </c>
      <c r="AT144" s="61">
        <f t="shared" si="41"/>
        <v>25</v>
      </c>
      <c r="AU144" s="61">
        <f t="shared" si="42"/>
        <v>0</v>
      </c>
      <c r="AV144" s="61">
        <f t="shared" si="43"/>
        <v>5</v>
      </c>
      <c r="AW144" s="61">
        <f t="shared" si="44"/>
        <v>30</v>
      </c>
      <c r="AX144" s="13"/>
      <c r="BA144" s="14">
        <f t="shared" si="45"/>
        <v>1.9712525667351128</v>
      </c>
    </row>
    <row r="145" spans="1:53" s="12" customFormat="1" ht="12.75">
      <c r="A145" s="36">
        <v>145</v>
      </c>
      <c r="B145" s="37" t="s">
        <v>310</v>
      </c>
      <c r="C145" s="38" t="s">
        <v>311</v>
      </c>
      <c r="D145" s="39">
        <v>39569</v>
      </c>
      <c r="E145" s="38" t="s">
        <v>19</v>
      </c>
      <c r="F145" s="4"/>
      <c r="G145" s="56" t="s">
        <v>21</v>
      </c>
      <c r="H145" s="52" t="s">
        <v>14</v>
      </c>
      <c r="I145" s="52" t="s">
        <v>14</v>
      </c>
      <c r="J145" s="52" t="s">
        <v>14</v>
      </c>
      <c r="K145" s="52" t="s">
        <v>14</v>
      </c>
      <c r="L145" s="52" t="s">
        <v>14</v>
      </c>
      <c r="M145" s="52" t="s">
        <v>14</v>
      </c>
      <c r="N145" s="53" t="s">
        <v>21</v>
      </c>
      <c r="O145" s="52" t="s">
        <v>14</v>
      </c>
      <c r="P145" s="52" t="s">
        <v>14</v>
      </c>
      <c r="Q145" s="52" t="s">
        <v>14</v>
      </c>
      <c r="R145" s="52" t="s">
        <v>14</v>
      </c>
      <c r="S145" s="52" t="s">
        <v>14</v>
      </c>
      <c r="T145" s="52" t="s">
        <v>14</v>
      </c>
      <c r="U145" s="53" t="s">
        <v>21</v>
      </c>
      <c r="V145" s="52" t="s">
        <v>7</v>
      </c>
      <c r="W145" s="52" t="s">
        <v>14</v>
      </c>
      <c r="X145" s="52" t="s">
        <v>14</v>
      </c>
      <c r="Y145" s="52" t="s">
        <v>14</v>
      </c>
      <c r="Z145" s="52" t="s">
        <v>14</v>
      </c>
      <c r="AA145" s="52" t="s">
        <v>14</v>
      </c>
      <c r="AB145" s="53" t="s">
        <v>21</v>
      </c>
      <c r="AC145" s="52" t="s">
        <v>14</v>
      </c>
      <c r="AD145" s="52" t="s">
        <v>14</v>
      </c>
      <c r="AE145" s="52" t="s">
        <v>14</v>
      </c>
      <c r="AF145" s="52" t="s">
        <v>14</v>
      </c>
      <c r="AG145" s="52" t="s">
        <v>14</v>
      </c>
      <c r="AH145" s="52" t="s">
        <v>14</v>
      </c>
      <c r="AI145" s="53" t="s">
        <v>21</v>
      </c>
      <c r="AJ145" s="52" t="s">
        <v>14</v>
      </c>
      <c r="AK145" s="62"/>
      <c r="AL145" s="57"/>
      <c r="AM145" s="61">
        <f t="shared" si="34"/>
        <v>0</v>
      </c>
      <c r="AN145" s="61">
        <f t="shared" si="35"/>
        <v>0</v>
      </c>
      <c r="AO145" s="61">
        <f t="shared" si="36"/>
        <v>1</v>
      </c>
      <c r="AP145" s="61">
        <f t="shared" si="37"/>
        <v>0</v>
      </c>
      <c r="AQ145" s="61">
        <f t="shared" si="38"/>
        <v>0</v>
      </c>
      <c r="AR145" s="61">
        <f t="shared" si="39"/>
        <v>0</v>
      </c>
      <c r="AS145" s="61">
        <f t="shared" si="40"/>
        <v>0</v>
      </c>
      <c r="AT145" s="61">
        <f t="shared" si="41"/>
        <v>24</v>
      </c>
      <c r="AU145" s="61">
        <f t="shared" si="42"/>
        <v>1</v>
      </c>
      <c r="AV145" s="61">
        <f t="shared" si="43"/>
        <v>5</v>
      </c>
      <c r="AW145" s="61">
        <f t="shared" si="44"/>
        <v>29</v>
      </c>
      <c r="AX145" s="13"/>
      <c r="BA145" s="14">
        <f t="shared" si="45"/>
        <v>1.9712525667351128</v>
      </c>
    </row>
    <row r="146" spans="1:53" s="12" customFormat="1" ht="12.75">
      <c r="A146" s="36">
        <v>146</v>
      </c>
      <c r="B146" s="37" t="s">
        <v>312</v>
      </c>
      <c r="C146" s="38" t="s">
        <v>313</v>
      </c>
      <c r="D146" s="39">
        <v>39569</v>
      </c>
      <c r="E146" s="38" t="s">
        <v>19</v>
      </c>
      <c r="F146" s="28"/>
      <c r="G146" s="56" t="s">
        <v>21</v>
      </c>
      <c r="H146" s="52" t="s">
        <v>14</v>
      </c>
      <c r="I146" s="52" t="s">
        <v>14</v>
      </c>
      <c r="J146" s="52" t="s">
        <v>14</v>
      </c>
      <c r="K146" s="52" t="s">
        <v>14</v>
      </c>
      <c r="L146" s="52" t="s">
        <v>14</v>
      </c>
      <c r="M146" s="52" t="s">
        <v>14</v>
      </c>
      <c r="N146" s="53" t="s">
        <v>21</v>
      </c>
      <c r="O146" s="52" t="s">
        <v>7</v>
      </c>
      <c r="P146" s="52" t="s">
        <v>14</v>
      </c>
      <c r="Q146" s="52" t="s">
        <v>7</v>
      </c>
      <c r="R146" s="52" t="s">
        <v>14</v>
      </c>
      <c r="S146" s="52" t="s">
        <v>7</v>
      </c>
      <c r="T146" s="52" t="s">
        <v>14</v>
      </c>
      <c r="U146" s="53" t="s">
        <v>21</v>
      </c>
      <c r="V146" s="52" t="s">
        <v>14</v>
      </c>
      <c r="W146" s="52" t="s">
        <v>14</v>
      </c>
      <c r="X146" s="52" t="s">
        <v>14</v>
      </c>
      <c r="Y146" s="52" t="s">
        <v>14</v>
      </c>
      <c r="Z146" s="52" t="s">
        <v>7</v>
      </c>
      <c r="AA146" s="52" t="s">
        <v>14</v>
      </c>
      <c r="AB146" s="53" t="s">
        <v>21</v>
      </c>
      <c r="AC146" s="52" t="s">
        <v>14</v>
      </c>
      <c r="AD146" s="52" t="s">
        <v>14</v>
      </c>
      <c r="AE146" s="52" t="s">
        <v>14</v>
      </c>
      <c r="AF146" s="52" t="s">
        <v>14</v>
      </c>
      <c r="AG146" s="52" t="s">
        <v>14</v>
      </c>
      <c r="AH146" s="52" t="s">
        <v>14</v>
      </c>
      <c r="AI146" s="53" t="s">
        <v>21</v>
      </c>
      <c r="AJ146" s="52" t="s">
        <v>14</v>
      </c>
      <c r="AK146" s="62"/>
      <c r="AL146" s="57"/>
      <c r="AM146" s="61">
        <f aca="true" t="shared" si="46" ref="AM146:AM197">COUNTIF(G146:AK146,"CL")+COUNTIF(G146:AK146,"EL")</f>
        <v>0</v>
      </c>
      <c r="AN146" s="61">
        <f aca="true" t="shared" si="47" ref="AN146:AN197">COUNTIF(G146:AK146,$AN$2)/2</f>
        <v>0</v>
      </c>
      <c r="AO146" s="61">
        <f aca="true" t="shared" si="48" ref="AO146:AO197">COUNTIF(G146:AK146,"LWP")</f>
        <v>4</v>
      </c>
      <c r="AP146" s="61">
        <f aca="true" t="shared" si="49" ref="AP146:AP197">COUNTIF(G146:AK146,"A")</f>
        <v>0</v>
      </c>
      <c r="AQ146" s="61">
        <f aca="true" t="shared" si="50" ref="AQ146:AQ197">SUM(AM146:AN146)</f>
        <v>0</v>
      </c>
      <c r="AR146" s="61">
        <f aca="true" t="shared" si="51" ref="AR146:AR197">COUNTIF(G146:AK146,"CO")</f>
        <v>0</v>
      </c>
      <c r="AS146" s="61">
        <f aca="true" t="shared" si="52" ref="AS146:AS197">COUNTIF(G146:AK146,"CA")</f>
        <v>0</v>
      </c>
      <c r="AT146" s="61">
        <f aca="true" t="shared" si="53" ref="AT146:AT197">COUNTIF(G146:AK146,"P")+AN146+AR146+AS146+COUNTIF(G146:AK146,"OH")+COUNTIF(G146:AK146,"OD")</f>
        <v>21</v>
      </c>
      <c r="AU146" s="61">
        <f aca="true" t="shared" si="54" ref="AU146:AU197">AO146+AP146+AQ146+AR146</f>
        <v>4</v>
      </c>
      <c r="AV146" s="61">
        <f aca="true" t="shared" si="55" ref="AV146:AV197">COUNTIF(G146:AK146,"WO")</f>
        <v>5</v>
      </c>
      <c r="AW146" s="61">
        <f t="shared" si="44"/>
        <v>26</v>
      </c>
      <c r="AX146" s="13"/>
      <c r="BA146" s="14">
        <f t="shared" si="45"/>
        <v>1.9712525667351128</v>
      </c>
    </row>
    <row r="147" spans="1:53" s="12" customFormat="1" ht="12.75">
      <c r="A147" s="36">
        <v>147</v>
      </c>
      <c r="B147" s="37" t="s">
        <v>314</v>
      </c>
      <c r="C147" s="38" t="s">
        <v>315</v>
      </c>
      <c r="D147" s="39">
        <v>39569</v>
      </c>
      <c r="E147" s="38" t="s">
        <v>19</v>
      </c>
      <c r="F147" s="28"/>
      <c r="G147" s="56" t="s">
        <v>21</v>
      </c>
      <c r="H147" s="52" t="s">
        <v>14</v>
      </c>
      <c r="I147" s="52" t="s">
        <v>14</v>
      </c>
      <c r="J147" s="52" t="s">
        <v>14</v>
      </c>
      <c r="K147" s="52" t="s">
        <v>14</v>
      </c>
      <c r="L147" s="52" t="s">
        <v>14</v>
      </c>
      <c r="M147" s="52" t="s">
        <v>14</v>
      </c>
      <c r="N147" s="53" t="s">
        <v>21</v>
      </c>
      <c r="O147" s="52" t="s">
        <v>14</v>
      </c>
      <c r="P147" s="52" t="s">
        <v>14</v>
      </c>
      <c r="Q147" s="52" t="s">
        <v>14</v>
      </c>
      <c r="R147" s="52" t="s">
        <v>14</v>
      </c>
      <c r="S147" s="52" t="s">
        <v>14</v>
      </c>
      <c r="T147" s="52" t="s">
        <v>14</v>
      </c>
      <c r="U147" s="53" t="s">
        <v>21</v>
      </c>
      <c r="V147" s="52" t="s">
        <v>14</v>
      </c>
      <c r="W147" s="52" t="s">
        <v>14</v>
      </c>
      <c r="X147" s="52" t="s">
        <v>14</v>
      </c>
      <c r="Y147" s="52" t="s">
        <v>14</v>
      </c>
      <c r="Z147" s="52" t="s">
        <v>6</v>
      </c>
      <c r="AA147" s="52" t="s">
        <v>7</v>
      </c>
      <c r="AB147" s="53" t="s">
        <v>21</v>
      </c>
      <c r="AC147" s="52" t="s">
        <v>14</v>
      </c>
      <c r="AD147" s="52" t="s">
        <v>14</v>
      </c>
      <c r="AE147" s="52" t="s">
        <v>14</v>
      </c>
      <c r="AF147" s="52" t="s">
        <v>14</v>
      </c>
      <c r="AG147" s="52" t="s">
        <v>14</v>
      </c>
      <c r="AH147" s="52" t="s">
        <v>14</v>
      </c>
      <c r="AI147" s="53" t="s">
        <v>21</v>
      </c>
      <c r="AJ147" s="52" t="s">
        <v>14</v>
      </c>
      <c r="AK147" s="62"/>
      <c r="AL147" s="57"/>
      <c r="AM147" s="61">
        <f t="shared" si="46"/>
        <v>0</v>
      </c>
      <c r="AN147" s="61">
        <f t="shared" si="47"/>
        <v>0.5</v>
      </c>
      <c r="AO147" s="61">
        <f t="shared" si="48"/>
        <v>1</v>
      </c>
      <c r="AP147" s="61">
        <f t="shared" si="49"/>
        <v>0</v>
      </c>
      <c r="AQ147" s="61">
        <f t="shared" si="50"/>
        <v>0.5</v>
      </c>
      <c r="AR147" s="61">
        <f t="shared" si="51"/>
        <v>0</v>
      </c>
      <c r="AS147" s="61">
        <f t="shared" si="52"/>
        <v>0</v>
      </c>
      <c r="AT147" s="61">
        <f t="shared" si="53"/>
        <v>23.5</v>
      </c>
      <c r="AU147" s="61">
        <f t="shared" si="54"/>
        <v>1.5</v>
      </c>
      <c r="AV147" s="61">
        <f t="shared" si="55"/>
        <v>5</v>
      </c>
      <c r="AW147" s="61">
        <f t="shared" si="44"/>
        <v>28.5</v>
      </c>
      <c r="AX147" s="13"/>
      <c r="BA147" s="14">
        <f t="shared" si="45"/>
        <v>1.9712525667351128</v>
      </c>
    </row>
    <row r="148" spans="1:54" ht="12.75">
      <c r="A148" s="36">
        <v>148</v>
      </c>
      <c r="B148" s="37" t="s">
        <v>316</v>
      </c>
      <c r="C148" s="38" t="s">
        <v>317</v>
      </c>
      <c r="D148" s="39">
        <v>39569</v>
      </c>
      <c r="E148" s="38" t="s">
        <v>19</v>
      </c>
      <c r="F148" s="28"/>
      <c r="G148" s="56" t="s">
        <v>21</v>
      </c>
      <c r="H148" s="52" t="s">
        <v>14</v>
      </c>
      <c r="I148" s="52" t="s">
        <v>14</v>
      </c>
      <c r="J148" s="52" t="s">
        <v>14</v>
      </c>
      <c r="K148" s="52" t="s">
        <v>14</v>
      </c>
      <c r="L148" s="52" t="s">
        <v>14</v>
      </c>
      <c r="M148" s="52" t="s">
        <v>14</v>
      </c>
      <c r="N148" s="53" t="s">
        <v>21</v>
      </c>
      <c r="O148" s="52" t="s">
        <v>14</v>
      </c>
      <c r="P148" s="52" t="s">
        <v>14</v>
      </c>
      <c r="Q148" s="52" t="s">
        <v>14</v>
      </c>
      <c r="R148" s="52" t="s">
        <v>14</v>
      </c>
      <c r="S148" s="52" t="s">
        <v>14</v>
      </c>
      <c r="T148" s="52" t="s">
        <v>14</v>
      </c>
      <c r="U148" s="53" t="s">
        <v>21</v>
      </c>
      <c r="V148" s="52" t="s">
        <v>14</v>
      </c>
      <c r="W148" s="52" t="s">
        <v>14</v>
      </c>
      <c r="X148" s="52" t="s">
        <v>14</v>
      </c>
      <c r="Y148" s="52" t="s">
        <v>14</v>
      </c>
      <c r="Z148" s="52" t="s">
        <v>14</v>
      </c>
      <c r="AA148" s="52" t="s">
        <v>14</v>
      </c>
      <c r="AB148" s="53" t="s">
        <v>21</v>
      </c>
      <c r="AC148" s="52" t="s">
        <v>14</v>
      </c>
      <c r="AD148" s="52" t="s">
        <v>14</v>
      </c>
      <c r="AE148" s="52" t="s">
        <v>14</v>
      </c>
      <c r="AF148" s="52" t="s">
        <v>14</v>
      </c>
      <c r="AG148" s="52" t="s">
        <v>14</v>
      </c>
      <c r="AH148" s="52" t="s">
        <v>14</v>
      </c>
      <c r="AI148" s="53" t="s">
        <v>21</v>
      </c>
      <c r="AJ148" s="52" t="s">
        <v>14</v>
      </c>
      <c r="AK148" s="62"/>
      <c r="AL148" s="57"/>
      <c r="AM148" s="61">
        <f t="shared" si="46"/>
        <v>0</v>
      </c>
      <c r="AN148" s="61">
        <f t="shared" si="47"/>
        <v>0</v>
      </c>
      <c r="AO148" s="61">
        <f t="shared" si="48"/>
        <v>0</v>
      </c>
      <c r="AP148" s="61">
        <f t="shared" si="49"/>
        <v>0</v>
      </c>
      <c r="AQ148" s="61">
        <f t="shared" si="50"/>
        <v>0</v>
      </c>
      <c r="AR148" s="61">
        <f t="shared" si="51"/>
        <v>0</v>
      </c>
      <c r="AS148" s="61">
        <f t="shared" si="52"/>
        <v>0</v>
      </c>
      <c r="AT148" s="61">
        <f t="shared" si="53"/>
        <v>25</v>
      </c>
      <c r="AU148" s="61">
        <f t="shared" si="54"/>
        <v>0</v>
      </c>
      <c r="AV148" s="61">
        <f t="shared" si="55"/>
        <v>5</v>
      </c>
      <c r="AW148" s="61">
        <f t="shared" si="44"/>
        <v>30</v>
      </c>
      <c r="AX148" s="13"/>
      <c r="AY148" s="12"/>
      <c r="AZ148" s="12"/>
      <c r="BA148" s="14">
        <f t="shared" si="45"/>
        <v>1.9712525667351128</v>
      </c>
      <c r="BB148" s="12"/>
    </row>
    <row r="149" spans="1:54" ht="12.75">
      <c r="A149" s="36">
        <v>149</v>
      </c>
      <c r="B149" s="37" t="s">
        <v>318</v>
      </c>
      <c r="C149" s="38" t="s">
        <v>319</v>
      </c>
      <c r="D149" s="39">
        <v>39569</v>
      </c>
      <c r="E149" s="38" t="s">
        <v>19</v>
      </c>
      <c r="F149" s="28"/>
      <c r="G149" s="56" t="s">
        <v>21</v>
      </c>
      <c r="H149" s="52" t="s">
        <v>14</v>
      </c>
      <c r="I149" s="52" t="s">
        <v>14</v>
      </c>
      <c r="J149" s="52" t="s">
        <v>14</v>
      </c>
      <c r="K149" s="52" t="s">
        <v>14</v>
      </c>
      <c r="L149" s="52" t="s">
        <v>14</v>
      </c>
      <c r="M149" s="52" t="s">
        <v>14</v>
      </c>
      <c r="N149" s="53" t="s">
        <v>21</v>
      </c>
      <c r="O149" s="52" t="s">
        <v>14</v>
      </c>
      <c r="P149" s="52" t="s">
        <v>14</v>
      </c>
      <c r="Q149" s="52" t="s">
        <v>14</v>
      </c>
      <c r="R149" s="52" t="s">
        <v>14</v>
      </c>
      <c r="S149" s="52" t="s">
        <v>14</v>
      </c>
      <c r="T149" s="52" t="s">
        <v>14</v>
      </c>
      <c r="U149" s="53" t="s">
        <v>21</v>
      </c>
      <c r="V149" s="52" t="s">
        <v>14</v>
      </c>
      <c r="W149" s="52" t="s">
        <v>14</v>
      </c>
      <c r="X149" s="52" t="s">
        <v>14</v>
      </c>
      <c r="Y149" s="52" t="s">
        <v>14</v>
      </c>
      <c r="Z149" s="52" t="s">
        <v>14</v>
      </c>
      <c r="AA149" s="52" t="s">
        <v>14</v>
      </c>
      <c r="AB149" s="53" t="s">
        <v>21</v>
      </c>
      <c r="AC149" s="52" t="s">
        <v>14</v>
      </c>
      <c r="AD149" s="52" t="s">
        <v>14</v>
      </c>
      <c r="AE149" s="52" t="s">
        <v>14</v>
      </c>
      <c r="AF149" s="52" t="s">
        <v>14</v>
      </c>
      <c r="AG149" s="52" t="s">
        <v>14</v>
      </c>
      <c r="AH149" s="52" t="s">
        <v>14</v>
      </c>
      <c r="AI149" s="53" t="s">
        <v>21</v>
      </c>
      <c r="AJ149" s="52" t="s">
        <v>14</v>
      </c>
      <c r="AK149" s="62"/>
      <c r="AL149" s="58"/>
      <c r="AM149" s="61">
        <f t="shared" si="46"/>
        <v>0</v>
      </c>
      <c r="AN149" s="61">
        <f t="shared" si="47"/>
        <v>0</v>
      </c>
      <c r="AO149" s="61">
        <f t="shared" si="48"/>
        <v>0</v>
      </c>
      <c r="AP149" s="61">
        <f t="shared" si="49"/>
        <v>0</v>
      </c>
      <c r="AQ149" s="61">
        <f t="shared" si="50"/>
        <v>0</v>
      </c>
      <c r="AR149" s="61">
        <f t="shared" si="51"/>
        <v>0</v>
      </c>
      <c r="AS149" s="61">
        <f t="shared" si="52"/>
        <v>0</v>
      </c>
      <c r="AT149" s="61">
        <f t="shared" si="53"/>
        <v>25</v>
      </c>
      <c r="AU149" s="61">
        <f t="shared" si="54"/>
        <v>0</v>
      </c>
      <c r="AV149" s="61">
        <f t="shared" si="55"/>
        <v>5</v>
      </c>
      <c r="AW149" s="61">
        <f t="shared" si="44"/>
        <v>30</v>
      </c>
      <c r="AX149" s="13"/>
      <c r="BA149" s="14">
        <f t="shared" si="45"/>
        <v>1.9712525667351128</v>
      </c>
      <c r="BB149" s="12"/>
    </row>
    <row r="150" spans="1:54" ht="12.75">
      <c r="A150" s="36">
        <v>150</v>
      </c>
      <c r="B150" s="37" t="s">
        <v>320</v>
      </c>
      <c r="C150" s="38" t="s">
        <v>321</v>
      </c>
      <c r="D150" s="41">
        <v>39569</v>
      </c>
      <c r="E150" s="38" t="s">
        <v>19</v>
      </c>
      <c r="F150" s="18"/>
      <c r="G150" s="56" t="s">
        <v>21</v>
      </c>
      <c r="H150" s="52" t="s">
        <v>14</v>
      </c>
      <c r="I150" s="52" t="s">
        <v>14</v>
      </c>
      <c r="J150" s="52" t="s">
        <v>14</v>
      </c>
      <c r="K150" s="52" t="s">
        <v>14</v>
      </c>
      <c r="L150" s="52" t="s">
        <v>14</v>
      </c>
      <c r="M150" s="52" t="s">
        <v>14</v>
      </c>
      <c r="N150" s="53" t="s">
        <v>21</v>
      </c>
      <c r="O150" s="52" t="s">
        <v>14</v>
      </c>
      <c r="P150" s="52" t="s">
        <v>14</v>
      </c>
      <c r="Q150" s="52" t="s">
        <v>14</v>
      </c>
      <c r="R150" s="52" t="s">
        <v>14</v>
      </c>
      <c r="S150" s="52" t="s">
        <v>14</v>
      </c>
      <c r="T150" s="52" t="s">
        <v>14</v>
      </c>
      <c r="U150" s="53" t="s">
        <v>21</v>
      </c>
      <c r="V150" s="52" t="s">
        <v>14</v>
      </c>
      <c r="W150" s="52" t="s">
        <v>14</v>
      </c>
      <c r="X150" s="52" t="s">
        <v>14</v>
      </c>
      <c r="Y150" s="52" t="s">
        <v>14</v>
      </c>
      <c r="Z150" s="52" t="s">
        <v>14</v>
      </c>
      <c r="AA150" s="52" t="s">
        <v>14</v>
      </c>
      <c r="AB150" s="53" t="s">
        <v>21</v>
      </c>
      <c r="AC150" s="52" t="s">
        <v>14</v>
      </c>
      <c r="AD150" s="52" t="s">
        <v>14</v>
      </c>
      <c r="AE150" s="52" t="s">
        <v>14</v>
      </c>
      <c r="AF150" s="52" t="s">
        <v>14</v>
      </c>
      <c r="AG150" s="52" t="s">
        <v>14</v>
      </c>
      <c r="AH150" s="52" t="s">
        <v>14</v>
      </c>
      <c r="AI150" s="53" t="s">
        <v>21</v>
      </c>
      <c r="AJ150" s="52" t="s">
        <v>14</v>
      </c>
      <c r="AK150" s="62"/>
      <c r="AL150" s="58"/>
      <c r="AM150" s="61">
        <f t="shared" si="46"/>
        <v>0</v>
      </c>
      <c r="AN150" s="61">
        <f t="shared" si="47"/>
        <v>0</v>
      </c>
      <c r="AO150" s="61">
        <f t="shared" si="48"/>
        <v>0</v>
      </c>
      <c r="AP150" s="61">
        <f t="shared" si="49"/>
        <v>0</v>
      </c>
      <c r="AQ150" s="61">
        <f t="shared" si="50"/>
        <v>0</v>
      </c>
      <c r="AR150" s="61">
        <f t="shared" si="51"/>
        <v>0</v>
      </c>
      <c r="AS150" s="61">
        <f t="shared" si="52"/>
        <v>0</v>
      </c>
      <c r="AT150" s="61">
        <f t="shared" si="53"/>
        <v>25</v>
      </c>
      <c r="AU150" s="61">
        <f t="shared" si="54"/>
        <v>0</v>
      </c>
      <c r="AV150" s="61">
        <f t="shared" si="55"/>
        <v>5</v>
      </c>
      <c r="AW150" s="61">
        <f t="shared" si="44"/>
        <v>30</v>
      </c>
      <c r="AX150" s="13"/>
      <c r="BA150" s="14">
        <f t="shared" si="45"/>
        <v>1.9712525667351128</v>
      </c>
      <c r="BB150" s="12"/>
    </row>
    <row r="151" spans="1:54" ht="12.75">
      <c r="A151" s="36">
        <v>151</v>
      </c>
      <c r="B151" s="37" t="s">
        <v>322</v>
      </c>
      <c r="C151" s="38" t="s">
        <v>323</v>
      </c>
      <c r="D151" s="41">
        <v>39569</v>
      </c>
      <c r="E151" s="38" t="s">
        <v>19</v>
      </c>
      <c r="F151" s="18"/>
      <c r="G151" s="56" t="s">
        <v>21</v>
      </c>
      <c r="H151" s="52" t="s">
        <v>14</v>
      </c>
      <c r="I151" s="52" t="s">
        <v>14</v>
      </c>
      <c r="J151" s="52" t="s">
        <v>14</v>
      </c>
      <c r="K151" s="52" t="s">
        <v>14</v>
      </c>
      <c r="L151" s="52" t="s">
        <v>14</v>
      </c>
      <c r="M151" s="52" t="s">
        <v>14</v>
      </c>
      <c r="N151" s="53" t="s">
        <v>21</v>
      </c>
      <c r="O151" s="52" t="s">
        <v>14</v>
      </c>
      <c r="P151" s="52" t="s">
        <v>14</v>
      </c>
      <c r="Q151" s="52" t="s">
        <v>14</v>
      </c>
      <c r="R151" s="52" t="s">
        <v>14</v>
      </c>
      <c r="S151" s="52" t="s">
        <v>14</v>
      </c>
      <c r="T151" s="52" t="s">
        <v>14</v>
      </c>
      <c r="U151" s="53" t="s">
        <v>21</v>
      </c>
      <c r="V151" s="52" t="s">
        <v>14</v>
      </c>
      <c r="W151" s="52" t="s">
        <v>14</v>
      </c>
      <c r="X151" s="52" t="s">
        <v>14</v>
      </c>
      <c r="Y151" s="52" t="s">
        <v>14</v>
      </c>
      <c r="Z151" s="52" t="s">
        <v>14</v>
      </c>
      <c r="AA151" s="52" t="s">
        <v>14</v>
      </c>
      <c r="AB151" s="53" t="s">
        <v>21</v>
      </c>
      <c r="AC151" s="52" t="s">
        <v>14</v>
      </c>
      <c r="AD151" s="52" t="s">
        <v>7</v>
      </c>
      <c r="AE151" s="52" t="s">
        <v>14</v>
      </c>
      <c r="AF151" s="52" t="s">
        <v>14</v>
      </c>
      <c r="AG151" s="52" t="s">
        <v>14</v>
      </c>
      <c r="AH151" s="52" t="s">
        <v>14</v>
      </c>
      <c r="AI151" s="53" t="s">
        <v>21</v>
      </c>
      <c r="AJ151" s="52" t="s">
        <v>14</v>
      </c>
      <c r="AK151" s="62"/>
      <c r="AL151" s="58"/>
      <c r="AM151" s="61">
        <f t="shared" si="46"/>
        <v>0</v>
      </c>
      <c r="AN151" s="61">
        <f t="shared" si="47"/>
        <v>0</v>
      </c>
      <c r="AO151" s="61">
        <f t="shared" si="48"/>
        <v>1</v>
      </c>
      <c r="AP151" s="61">
        <f t="shared" si="49"/>
        <v>0</v>
      </c>
      <c r="AQ151" s="61">
        <f t="shared" si="50"/>
        <v>0</v>
      </c>
      <c r="AR151" s="61">
        <f t="shared" si="51"/>
        <v>0</v>
      </c>
      <c r="AS151" s="61">
        <f t="shared" si="52"/>
        <v>0</v>
      </c>
      <c r="AT151" s="61">
        <f t="shared" si="53"/>
        <v>24</v>
      </c>
      <c r="AU151" s="61">
        <f t="shared" si="54"/>
        <v>1</v>
      </c>
      <c r="AV151" s="61">
        <f t="shared" si="55"/>
        <v>5</v>
      </c>
      <c r="AW151" s="61">
        <f t="shared" si="44"/>
        <v>29</v>
      </c>
      <c r="AX151" s="13"/>
      <c r="BA151" s="14">
        <f t="shared" si="45"/>
        <v>1.9712525667351128</v>
      </c>
      <c r="BB151" s="12"/>
    </row>
    <row r="152" spans="1:54" ht="12.75">
      <c r="A152" s="36">
        <v>152</v>
      </c>
      <c r="B152" s="37" t="s">
        <v>324</v>
      </c>
      <c r="C152" s="38" t="s">
        <v>325</v>
      </c>
      <c r="D152" s="39">
        <v>39569</v>
      </c>
      <c r="E152" s="38" t="s">
        <v>19</v>
      </c>
      <c r="F152" s="18"/>
      <c r="G152" s="56" t="s">
        <v>21</v>
      </c>
      <c r="H152" s="52" t="s">
        <v>14</v>
      </c>
      <c r="I152" s="52" t="s">
        <v>14</v>
      </c>
      <c r="J152" s="52" t="s">
        <v>14</v>
      </c>
      <c r="K152" s="52" t="s">
        <v>14</v>
      </c>
      <c r="L152" s="52" t="s">
        <v>14</v>
      </c>
      <c r="M152" s="52" t="s">
        <v>14</v>
      </c>
      <c r="N152" s="53" t="s">
        <v>21</v>
      </c>
      <c r="O152" s="52" t="s">
        <v>14</v>
      </c>
      <c r="P152" s="52" t="s">
        <v>14</v>
      </c>
      <c r="Q152" s="52" t="s">
        <v>14</v>
      </c>
      <c r="R152" s="52" t="s">
        <v>14</v>
      </c>
      <c r="S152" s="52" t="s">
        <v>14</v>
      </c>
      <c r="T152" s="52" t="s">
        <v>14</v>
      </c>
      <c r="U152" s="53" t="s">
        <v>21</v>
      </c>
      <c r="V152" s="52" t="s">
        <v>14</v>
      </c>
      <c r="W152" s="52" t="s">
        <v>14</v>
      </c>
      <c r="X152" s="52" t="s">
        <v>14</v>
      </c>
      <c r="Y152" s="52" t="s">
        <v>14</v>
      </c>
      <c r="Z152" s="52" t="s">
        <v>14</v>
      </c>
      <c r="AA152" s="52" t="s">
        <v>14</v>
      </c>
      <c r="AB152" s="53" t="s">
        <v>21</v>
      </c>
      <c r="AC152" s="52" t="s">
        <v>14</v>
      </c>
      <c r="AD152" s="52" t="s">
        <v>14</v>
      </c>
      <c r="AE152" s="52" t="s">
        <v>14</v>
      </c>
      <c r="AF152" s="52" t="s">
        <v>14</v>
      </c>
      <c r="AG152" s="52" t="s">
        <v>14</v>
      </c>
      <c r="AH152" s="52" t="s">
        <v>14</v>
      </c>
      <c r="AI152" s="53" t="s">
        <v>21</v>
      </c>
      <c r="AJ152" s="52" t="s">
        <v>14</v>
      </c>
      <c r="AK152" s="62"/>
      <c r="AL152" s="58"/>
      <c r="AM152" s="61">
        <f t="shared" si="46"/>
        <v>0</v>
      </c>
      <c r="AN152" s="61">
        <f t="shared" si="47"/>
        <v>0</v>
      </c>
      <c r="AO152" s="61">
        <f t="shared" si="48"/>
        <v>0</v>
      </c>
      <c r="AP152" s="61">
        <f t="shared" si="49"/>
        <v>0</v>
      </c>
      <c r="AQ152" s="61">
        <f t="shared" si="50"/>
        <v>0</v>
      </c>
      <c r="AR152" s="61">
        <f t="shared" si="51"/>
        <v>0</v>
      </c>
      <c r="AS152" s="61">
        <f t="shared" si="52"/>
        <v>0</v>
      </c>
      <c r="AT152" s="61">
        <f t="shared" si="53"/>
        <v>25</v>
      </c>
      <c r="AU152" s="61">
        <f t="shared" si="54"/>
        <v>0</v>
      </c>
      <c r="AV152" s="61">
        <f t="shared" si="55"/>
        <v>5</v>
      </c>
      <c r="AW152" s="61">
        <f t="shared" si="44"/>
        <v>30</v>
      </c>
      <c r="AX152" s="13"/>
      <c r="BA152" s="14">
        <f t="shared" si="45"/>
        <v>1.9712525667351128</v>
      </c>
      <c r="BB152" s="12"/>
    </row>
    <row r="153" spans="1:53" ht="12.75">
      <c r="A153" s="36">
        <v>153</v>
      </c>
      <c r="B153" s="37" t="s">
        <v>326</v>
      </c>
      <c r="C153" s="38" t="s">
        <v>327</v>
      </c>
      <c r="D153" s="41">
        <v>39569</v>
      </c>
      <c r="E153" s="38" t="s">
        <v>19</v>
      </c>
      <c r="F153" s="18"/>
      <c r="G153" s="56" t="s">
        <v>21</v>
      </c>
      <c r="H153" s="52" t="s">
        <v>14</v>
      </c>
      <c r="I153" s="52" t="s">
        <v>14</v>
      </c>
      <c r="J153" s="52" t="s">
        <v>14</v>
      </c>
      <c r="K153" s="52" t="s">
        <v>14</v>
      </c>
      <c r="L153" s="52" t="s">
        <v>14</v>
      </c>
      <c r="M153" s="52" t="s">
        <v>14</v>
      </c>
      <c r="N153" s="53" t="s">
        <v>21</v>
      </c>
      <c r="O153" s="52" t="s">
        <v>7</v>
      </c>
      <c r="P153" s="52" t="s">
        <v>14</v>
      </c>
      <c r="Q153" s="52" t="s">
        <v>14</v>
      </c>
      <c r="R153" s="52" t="s">
        <v>14</v>
      </c>
      <c r="S153" s="52" t="s">
        <v>14</v>
      </c>
      <c r="T153" s="52" t="s">
        <v>14</v>
      </c>
      <c r="U153" s="53" t="s">
        <v>21</v>
      </c>
      <c r="V153" s="52" t="s">
        <v>14</v>
      </c>
      <c r="W153" s="52" t="s">
        <v>14</v>
      </c>
      <c r="X153" s="52" t="s">
        <v>14</v>
      </c>
      <c r="Y153" s="52" t="s">
        <v>14</v>
      </c>
      <c r="Z153" s="52" t="s">
        <v>14</v>
      </c>
      <c r="AA153" s="52" t="s">
        <v>14</v>
      </c>
      <c r="AB153" s="53" t="s">
        <v>21</v>
      </c>
      <c r="AC153" s="52" t="s">
        <v>14</v>
      </c>
      <c r="AD153" s="52" t="s">
        <v>14</v>
      </c>
      <c r="AE153" s="52" t="s">
        <v>14</v>
      </c>
      <c r="AF153" s="52" t="s">
        <v>14</v>
      </c>
      <c r="AG153" s="52" t="s">
        <v>14</v>
      </c>
      <c r="AH153" s="52" t="s">
        <v>14</v>
      </c>
      <c r="AI153" s="53" t="s">
        <v>21</v>
      </c>
      <c r="AJ153" s="52" t="s">
        <v>14</v>
      </c>
      <c r="AK153" s="62"/>
      <c r="AL153" s="58"/>
      <c r="AM153" s="61">
        <f t="shared" si="46"/>
        <v>0</v>
      </c>
      <c r="AN153" s="61">
        <f t="shared" si="47"/>
        <v>0</v>
      </c>
      <c r="AO153" s="61">
        <f t="shared" si="48"/>
        <v>1</v>
      </c>
      <c r="AP153" s="61">
        <f t="shared" si="49"/>
        <v>0</v>
      </c>
      <c r="AQ153" s="61">
        <f t="shared" si="50"/>
        <v>0</v>
      </c>
      <c r="AR153" s="61">
        <f t="shared" si="51"/>
        <v>0</v>
      </c>
      <c r="AS153" s="61">
        <f t="shared" si="52"/>
        <v>0</v>
      </c>
      <c r="AT153" s="61">
        <f t="shared" si="53"/>
        <v>24</v>
      </c>
      <c r="AU153" s="61">
        <f t="shared" si="54"/>
        <v>1</v>
      </c>
      <c r="AV153" s="61">
        <f t="shared" si="55"/>
        <v>5</v>
      </c>
      <c r="AW153" s="61">
        <f t="shared" si="44"/>
        <v>29</v>
      </c>
      <c r="AX153" s="13"/>
      <c r="BA153" s="14">
        <f t="shared" si="45"/>
        <v>1.9712525667351128</v>
      </c>
    </row>
    <row r="154" spans="1:53" ht="12.75">
      <c r="A154" s="36">
        <v>154</v>
      </c>
      <c r="B154" s="37" t="s">
        <v>328</v>
      </c>
      <c r="C154" s="38" t="s">
        <v>329</v>
      </c>
      <c r="D154" s="41">
        <v>39569</v>
      </c>
      <c r="E154" s="38" t="s">
        <v>19</v>
      </c>
      <c r="F154" s="18"/>
      <c r="G154" s="56" t="s">
        <v>21</v>
      </c>
      <c r="H154" s="52" t="s">
        <v>14</v>
      </c>
      <c r="I154" s="52" t="s">
        <v>14</v>
      </c>
      <c r="J154" s="52" t="s">
        <v>14</v>
      </c>
      <c r="K154" s="52" t="s">
        <v>14</v>
      </c>
      <c r="L154" s="52" t="s">
        <v>14</v>
      </c>
      <c r="M154" s="52" t="s">
        <v>14</v>
      </c>
      <c r="N154" s="53" t="s">
        <v>21</v>
      </c>
      <c r="O154" s="52" t="s">
        <v>14</v>
      </c>
      <c r="P154" s="52" t="s">
        <v>14</v>
      </c>
      <c r="Q154" s="52" t="s">
        <v>14</v>
      </c>
      <c r="R154" s="52" t="s">
        <v>14</v>
      </c>
      <c r="S154" s="52" t="s">
        <v>14</v>
      </c>
      <c r="T154" s="52" t="s">
        <v>14</v>
      </c>
      <c r="U154" s="53" t="s">
        <v>21</v>
      </c>
      <c r="V154" s="52" t="s">
        <v>14</v>
      </c>
      <c r="W154" s="52" t="s">
        <v>14</v>
      </c>
      <c r="X154" s="52" t="s">
        <v>14</v>
      </c>
      <c r="Y154" s="52" t="s">
        <v>14</v>
      </c>
      <c r="Z154" s="52" t="s">
        <v>14</v>
      </c>
      <c r="AA154" s="52" t="s">
        <v>14</v>
      </c>
      <c r="AB154" s="53" t="s">
        <v>21</v>
      </c>
      <c r="AC154" s="52" t="s">
        <v>14</v>
      </c>
      <c r="AD154" s="52" t="s">
        <v>14</v>
      </c>
      <c r="AE154" s="52" t="s">
        <v>14</v>
      </c>
      <c r="AF154" s="52" t="s">
        <v>14</v>
      </c>
      <c r="AG154" s="52" t="s">
        <v>14</v>
      </c>
      <c r="AH154" s="52" t="s">
        <v>14</v>
      </c>
      <c r="AI154" s="53" t="s">
        <v>21</v>
      </c>
      <c r="AJ154" s="52" t="s">
        <v>14</v>
      </c>
      <c r="AK154" s="62"/>
      <c r="AL154" s="58"/>
      <c r="AM154" s="61">
        <f t="shared" si="46"/>
        <v>0</v>
      </c>
      <c r="AN154" s="61">
        <f t="shared" si="47"/>
        <v>0</v>
      </c>
      <c r="AO154" s="61">
        <f t="shared" si="48"/>
        <v>0</v>
      </c>
      <c r="AP154" s="61">
        <f t="shared" si="49"/>
        <v>0</v>
      </c>
      <c r="AQ154" s="61">
        <f t="shared" si="50"/>
        <v>0</v>
      </c>
      <c r="AR154" s="61">
        <f t="shared" si="51"/>
        <v>0</v>
      </c>
      <c r="AS154" s="61">
        <f t="shared" si="52"/>
        <v>0</v>
      </c>
      <c r="AT154" s="61">
        <f t="shared" si="53"/>
        <v>25</v>
      </c>
      <c r="AU154" s="61">
        <f t="shared" si="54"/>
        <v>0</v>
      </c>
      <c r="AV154" s="61">
        <f t="shared" si="55"/>
        <v>5</v>
      </c>
      <c r="AW154" s="61">
        <f t="shared" si="44"/>
        <v>30</v>
      </c>
      <c r="AX154" s="13"/>
      <c r="BA154" s="14">
        <f t="shared" si="45"/>
        <v>1.9712525667351128</v>
      </c>
    </row>
    <row r="155" spans="1:53" ht="12.75">
      <c r="A155" s="36">
        <v>155</v>
      </c>
      <c r="B155" s="36" t="s">
        <v>330</v>
      </c>
      <c r="C155" s="42" t="s">
        <v>331</v>
      </c>
      <c r="D155" s="39">
        <v>39569</v>
      </c>
      <c r="E155" s="42" t="s">
        <v>19</v>
      </c>
      <c r="G155" s="56" t="s">
        <v>21</v>
      </c>
      <c r="H155" s="52" t="s">
        <v>14</v>
      </c>
      <c r="I155" s="52" t="s">
        <v>14</v>
      </c>
      <c r="J155" s="52" t="s">
        <v>14</v>
      </c>
      <c r="K155" s="52" t="s">
        <v>14</v>
      </c>
      <c r="L155" s="52" t="s">
        <v>14</v>
      </c>
      <c r="M155" s="52" t="s">
        <v>7</v>
      </c>
      <c r="N155" s="53" t="s">
        <v>21</v>
      </c>
      <c r="O155" s="52" t="s">
        <v>14</v>
      </c>
      <c r="P155" s="52" t="s">
        <v>14</v>
      </c>
      <c r="Q155" s="52" t="s">
        <v>14</v>
      </c>
      <c r="R155" s="52" t="s">
        <v>14</v>
      </c>
      <c r="S155" s="52" t="s">
        <v>14</v>
      </c>
      <c r="T155" s="52" t="s">
        <v>14</v>
      </c>
      <c r="U155" s="53" t="s">
        <v>21</v>
      </c>
      <c r="V155" s="52" t="s">
        <v>14</v>
      </c>
      <c r="W155" s="52" t="s">
        <v>14</v>
      </c>
      <c r="X155" s="52" t="s">
        <v>14</v>
      </c>
      <c r="Y155" s="52" t="s">
        <v>14</v>
      </c>
      <c r="Z155" s="52" t="s">
        <v>7</v>
      </c>
      <c r="AA155" s="52" t="s">
        <v>7</v>
      </c>
      <c r="AB155" s="53" t="s">
        <v>7</v>
      </c>
      <c r="AC155" s="52" t="s">
        <v>7</v>
      </c>
      <c r="AD155" s="52" t="s">
        <v>14</v>
      </c>
      <c r="AE155" s="52" t="s">
        <v>14</v>
      </c>
      <c r="AF155" s="52" t="s">
        <v>7</v>
      </c>
      <c r="AG155" s="52" t="s">
        <v>14</v>
      </c>
      <c r="AH155" s="52" t="s">
        <v>14</v>
      </c>
      <c r="AI155" s="53" t="s">
        <v>21</v>
      </c>
      <c r="AJ155" s="52" t="s">
        <v>14</v>
      </c>
      <c r="AK155" s="62"/>
      <c r="AL155" s="58"/>
      <c r="AM155" s="61">
        <f t="shared" si="46"/>
        <v>0</v>
      </c>
      <c r="AN155" s="61">
        <f t="shared" si="47"/>
        <v>0</v>
      </c>
      <c r="AO155" s="61">
        <f t="shared" si="48"/>
        <v>6</v>
      </c>
      <c r="AP155" s="61">
        <f t="shared" si="49"/>
        <v>0</v>
      </c>
      <c r="AQ155" s="61">
        <f t="shared" si="50"/>
        <v>0</v>
      </c>
      <c r="AR155" s="61">
        <f t="shared" si="51"/>
        <v>0</v>
      </c>
      <c r="AS155" s="61">
        <f t="shared" si="52"/>
        <v>0</v>
      </c>
      <c r="AT155" s="61">
        <f t="shared" si="53"/>
        <v>20</v>
      </c>
      <c r="AU155" s="61">
        <f t="shared" si="54"/>
        <v>6</v>
      </c>
      <c r="AV155" s="61">
        <f t="shared" si="55"/>
        <v>4</v>
      </c>
      <c r="AW155" s="61">
        <f t="shared" si="44"/>
        <v>24</v>
      </c>
      <c r="AX155" s="13"/>
      <c r="BA155" s="14">
        <f t="shared" si="45"/>
        <v>1.9712525667351128</v>
      </c>
    </row>
    <row r="156" spans="1:53" ht="12.75">
      <c r="A156" s="36">
        <v>156</v>
      </c>
      <c r="B156" s="49" t="s">
        <v>332</v>
      </c>
      <c r="C156" s="42" t="s">
        <v>333</v>
      </c>
      <c r="D156" s="39">
        <v>39569</v>
      </c>
      <c r="E156" s="42" t="s">
        <v>19</v>
      </c>
      <c r="G156" s="56" t="s">
        <v>21</v>
      </c>
      <c r="H156" s="52" t="s">
        <v>14</v>
      </c>
      <c r="I156" s="52" t="s">
        <v>14</v>
      </c>
      <c r="J156" s="52" t="s">
        <v>14</v>
      </c>
      <c r="K156" s="52" t="s">
        <v>14</v>
      </c>
      <c r="L156" s="52" t="s">
        <v>14</v>
      </c>
      <c r="M156" s="52" t="s">
        <v>14</v>
      </c>
      <c r="N156" s="53" t="s">
        <v>21</v>
      </c>
      <c r="O156" s="52" t="s">
        <v>14</v>
      </c>
      <c r="P156" s="52" t="s">
        <v>14</v>
      </c>
      <c r="Q156" s="52" t="s">
        <v>14</v>
      </c>
      <c r="R156" s="52" t="s">
        <v>14</v>
      </c>
      <c r="S156" s="52" t="s">
        <v>14</v>
      </c>
      <c r="T156" s="52" t="s">
        <v>14</v>
      </c>
      <c r="U156" s="53" t="s">
        <v>21</v>
      </c>
      <c r="V156" s="52" t="s">
        <v>14</v>
      </c>
      <c r="W156" s="52" t="s">
        <v>14</v>
      </c>
      <c r="X156" s="52" t="s">
        <v>14</v>
      </c>
      <c r="Y156" s="52" t="s">
        <v>14</v>
      </c>
      <c r="Z156" s="52" t="s">
        <v>14</v>
      </c>
      <c r="AA156" s="52" t="s">
        <v>14</v>
      </c>
      <c r="AB156" s="53" t="s">
        <v>21</v>
      </c>
      <c r="AC156" s="52" t="s">
        <v>14</v>
      </c>
      <c r="AD156" s="52" t="s">
        <v>14</v>
      </c>
      <c r="AE156" s="52" t="s">
        <v>14</v>
      </c>
      <c r="AF156" s="52" t="s">
        <v>14</v>
      </c>
      <c r="AG156" s="52" t="s">
        <v>14</v>
      </c>
      <c r="AH156" s="52" t="s">
        <v>14</v>
      </c>
      <c r="AI156" s="53" t="s">
        <v>21</v>
      </c>
      <c r="AJ156" s="52" t="s">
        <v>14</v>
      </c>
      <c r="AK156" s="62"/>
      <c r="AL156" s="58"/>
      <c r="AM156" s="61">
        <f t="shared" si="46"/>
        <v>0</v>
      </c>
      <c r="AN156" s="61">
        <f t="shared" si="47"/>
        <v>0</v>
      </c>
      <c r="AO156" s="61">
        <f t="shared" si="48"/>
        <v>0</v>
      </c>
      <c r="AP156" s="61">
        <f t="shared" si="49"/>
        <v>0</v>
      </c>
      <c r="AQ156" s="61">
        <f t="shared" si="50"/>
        <v>0</v>
      </c>
      <c r="AR156" s="61">
        <f t="shared" si="51"/>
        <v>0</v>
      </c>
      <c r="AS156" s="61">
        <f t="shared" si="52"/>
        <v>0</v>
      </c>
      <c r="AT156" s="61">
        <f t="shared" si="53"/>
        <v>25</v>
      </c>
      <c r="AU156" s="61">
        <f t="shared" si="54"/>
        <v>0</v>
      </c>
      <c r="AV156" s="61">
        <f t="shared" si="55"/>
        <v>5</v>
      </c>
      <c r="AW156" s="61">
        <f t="shared" si="44"/>
        <v>30</v>
      </c>
      <c r="AX156" s="13"/>
      <c r="BA156" s="14">
        <f t="shared" si="45"/>
        <v>1.9712525667351128</v>
      </c>
    </row>
    <row r="157" spans="1:53" ht="12.75">
      <c r="A157" s="36">
        <v>157</v>
      </c>
      <c r="B157" s="36" t="s">
        <v>334</v>
      </c>
      <c r="C157" s="42" t="s">
        <v>335</v>
      </c>
      <c r="D157" s="39">
        <v>39569</v>
      </c>
      <c r="E157" s="42" t="s">
        <v>19</v>
      </c>
      <c r="G157" s="56" t="s">
        <v>21</v>
      </c>
      <c r="H157" s="52" t="s">
        <v>14</v>
      </c>
      <c r="I157" s="52" t="s">
        <v>14</v>
      </c>
      <c r="J157" s="52" t="s">
        <v>14</v>
      </c>
      <c r="K157" s="52" t="s">
        <v>14</v>
      </c>
      <c r="L157" s="52" t="s">
        <v>14</v>
      </c>
      <c r="M157" s="52" t="s">
        <v>14</v>
      </c>
      <c r="N157" s="53" t="s">
        <v>21</v>
      </c>
      <c r="O157" s="52" t="s">
        <v>14</v>
      </c>
      <c r="P157" s="52" t="s">
        <v>14</v>
      </c>
      <c r="Q157" s="52" t="s">
        <v>14</v>
      </c>
      <c r="R157" s="52" t="s">
        <v>14</v>
      </c>
      <c r="S157" s="52" t="s">
        <v>14</v>
      </c>
      <c r="T157" s="52" t="s">
        <v>14</v>
      </c>
      <c r="U157" s="53" t="s">
        <v>21</v>
      </c>
      <c r="V157" s="52" t="s">
        <v>14</v>
      </c>
      <c r="W157" s="52" t="s">
        <v>14</v>
      </c>
      <c r="X157" s="52" t="s">
        <v>14</v>
      </c>
      <c r="Y157" s="52" t="s">
        <v>14</v>
      </c>
      <c r="Z157" s="52" t="s">
        <v>14</v>
      </c>
      <c r="AA157" s="52" t="s">
        <v>14</v>
      </c>
      <c r="AB157" s="53" t="s">
        <v>21</v>
      </c>
      <c r="AC157" s="52" t="s">
        <v>14</v>
      </c>
      <c r="AD157" s="52" t="s">
        <v>14</v>
      </c>
      <c r="AE157" s="52" t="s">
        <v>14</v>
      </c>
      <c r="AF157" s="52" t="s">
        <v>14</v>
      </c>
      <c r="AG157" s="52" t="s">
        <v>14</v>
      </c>
      <c r="AH157" s="52" t="s">
        <v>14</v>
      </c>
      <c r="AI157" s="53" t="s">
        <v>21</v>
      </c>
      <c r="AJ157" s="52" t="s">
        <v>14</v>
      </c>
      <c r="AK157" s="62"/>
      <c r="AL157" s="58"/>
      <c r="AM157" s="61">
        <f t="shared" si="46"/>
        <v>0</v>
      </c>
      <c r="AN157" s="61">
        <f t="shared" si="47"/>
        <v>0</v>
      </c>
      <c r="AO157" s="61">
        <f t="shared" si="48"/>
        <v>0</v>
      </c>
      <c r="AP157" s="61">
        <f t="shared" si="49"/>
        <v>0</v>
      </c>
      <c r="AQ157" s="61">
        <f t="shared" si="50"/>
        <v>0</v>
      </c>
      <c r="AR157" s="61">
        <f t="shared" si="51"/>
        <v>0</v>
      </c>
      <c r="AS157" s="61">
        <f t="shared" si="52"/>
        <v>0</v>
      </c>
      <c r="AT157" s="61">
        <f t="shared" si="53"/>
        <v>25</v>
      </c>
      <c r="AU157" s="61">
        <f t="shared" si="54"/>
        <v>0</v>
      </c>
      <c r="AV157" s="61">
        <f t="shared" si="55"/>
        <v>5</v>
      </c>
      <c r="AW157" s="61">
        <f t="shared" si="44"/>
        <v>30</v>
      </c>
      <c r="AX157" s="13"/>
      <c r="BA157" s="14">
        <f t="shared" si="45"/>
        <v>1.9712525667351128</v>
      </c>
    </row>
    <row r="158" spans="1:53" ht="12.75">
      <c r="A158" s="36">
        <v>159</v>
      </c>
      <c r="B158" s="36" t="s">
        <v>336</v>
      </c>
      <c r="C158" s="42" t="s">
        <v>337</v>
      </c>
      <c r="D158" s="39">
        <v>39569</v>
      </c>
      <c r="E158" s="42" t="s">
        <v>19</v>
      </c>
      <c r="G158" s="56" t="s">
        <v>21</v>
      </c>
      <c r="H158" s="52" t="s">
        <v>14</v>
      </c>
      <c r="I158" s="52" t="s">
        <v>14</v>
      </c>
      <c r="J158" s="52" t="s">
        <v>14</v>
      </c>
      <c r="K158" s="52" t="s">
        <v>14</v>
      </c>
      <c r="L158" s="52" t="s">
        <v>14</v>
      </c>
      <c r="M158" s="52" t="s">
        <v>14</v>
      </c>
      <c r="N158" s="53" t="s">
        <v>21</v>
      </c>
      <c r="O158" s="52" t="s">
        <v>14</v>
      </c>
      <c r="P158" s="52" t="s">
        <v>14</v>
      </c>
      <c r="Q158" s="52" t="s">
        <v>14</v>
      </c>
      <c r="R158" s="52" t="s">
        <v>14</v>
      </c>
      <c r="S158" s="52" t="s">
        <v>14</v>
      </c>
      <c r="T158" s="52" t="s">
        <v>14</v>
      </c>
      <c r="U158" s="53" t="s">
        <v>21</v>
      </c>
      <c r="V158" s="52" t="s">
        <v>14</v>
      </c>
      <c r="W158" s="52" t="s">
        <v>14</v>
      </c>
      <c r="X158" s="52" t="s">
        <v>14</v>
      </c>
      <c r="Y158" s="52" t="s">
        <v>14</v>
      </c>
      <c r="Z158" s="52" t="s">
        <v>14</v>
      </c>
      <c r="AA158" s="52" t="s">
        <v>7</v>
      </c>
      <c r="AB158" s="53" t="s">
        <v>21</v>
      </c>
      <c r="AC158" s="52" t="s">
        <v>14</v>
      </c>
      <c r="AD158" s="52" t="s">
        <v>14</v>
      </c>
      <c r="AE158" s="52" t="s">
        <v>14</v>
      </c>
      <c r="AF158" s="52" t="s">
        <v>14</v>
      </c>
      <c r="AG158" s="52" t="s">
        <v>14</v>
      </c>
      <c r="AH158" s="52" t="s">
        <v>14</v>
      </c>
      <c r="AI158" s="53" t="s">
        <v>21</v>
      </c>
      <c r="AJ158" s="52" t="s">
        <v>14</v>
      </c>
      <c r="AK158" s="62"/>
      <c r="AL158" s="58"/>
      <c r="AM158" s="61">
        <f t="shared" si="46"/>
        <v>0</v>
      </c>
      <c r="AN158" s="61">
        <f t="shared" si="47"/>
        <v>0</v>
      </c>
      <c r="AO158" s="61">
        <f t="shared" si="48"/>
        <v>1</v>
      </c>
      <c r="AP158" s="61">
        <f t="shared" si="49"/>
        <v>0</v>
      </c>
      <c r="AQ158" s="61">
        <f t="shared" si="50"/>
        <v>0</v>
      </c>
      <c r="AR158" s="61">
        <f t="shared" si="51"/>
        <v>0</v>
      </c>
      <c r="AS158" s="61">
        <f t="shared" si="52"/>
        <v>0</v>
      </c>
      <c r="AT158" s="61">
        <f t="shared" si="53"/>
        <v>24</v>
      </c>
      <c r="AU158" s="61">
        <f t="shared" si="54"/>
        <v>1</v>
      </c>
      <c r="AV158" s="61">
        <f t="shared" si="55"/>
        <v>5</v>
      </c>
      <c r="AW158" s="61">
        <f t="shared" si="44"/>
        <v>29</v>
      </c>
      <c r="AX158" s="13"/>
      <c r="BA158" s="14">
        <f t="shared" si="45"/>
        <v>1.9712525667351128</v>
      </c>
    </row>
    <row r="159" spans="1:53" ht="12.75">
      <c r="A159" s="36">
        <v>160</v>
      </c>
      <c r="B159" s="37" t="s">
        <v>338</v>
      </c>
      <c r="C159" s="38" t="s">
        <v>339</v>
      </c>
      <c r="D159" s="41">
        <v>39569</v>
      </c>
      <c r="E159" s="38" t="s">
        <v>19</v>
      </c>
      <c r="F159" s="18"/>
      <c r="G159" s="56" t="s">
        <v>21</v>
      </c>
      <c r="H159" s="52" t="s">
        <v>14</v>
      </c>
      <c r="I159" s="52" t="s">
        <v>14</v>
      </c>
      <c r="J159" s="52" t="s">
        <v>14</v>
      </c>
      <c r="K159" s="52" t="s">
        <v>14</v>
      </c>
      <c r="L159" s="52" t="s">
        <v>14</v>
      </c>
      <c r="M159" s="52" t="s">
        <v>14</v>
      </c>
      <c r="N159" s="53" t="s">
        <v>21</v>
      </c>
      <c r="O159" s="52" t="s">
        <v>14</v>
      </c>
      <c r="P159" s="52" t="s">
        <v>14</v>
      </c>
      <c r="Q159" s="52" t="s">
        <v>14</v>
      </c>
      <c r="R159" s="52" t="s">
        <v>14</v>
      </c>
      <c r="S159" s="52" t="s">
        <v>14</v>
      </c>
      <c r="T159" s="52" t="s">
        <v>14</v>
      </c>
      <c r="U159" s="53" t="s">
        <v>21</v>
      </c>
      <c r="V159" s="52" t="s">
        <v>14</v>
      </c>
      <c r="W159" s="52" t="s">
        <v>14</v>
      </c>
      <c r="X159" s="52" t="s">
        <v>14</v>
      </c>
      <c r="Y159" s="52" t="s">
        <v>14</v>
      </c>
      <c r="Z159" s="52" t="s">
        <v>14</v>
      </c>
      <c r="AA159" s="52" t="s">
        <v>7</v>
      </c>
      <c r="AB159" s="53" t="s">
        <v>21</v>
      </c>
      <c r="AC159" s="52" t="s">
        <v>14</v>
      </c>
      <c r="AD159" s="52" t="s">
        <v>14</v>
      </c>
      <c r="AE159" s="52" t="s">
        <v>14</v>
      </c>
      <c r="AF159" s="52" t="s">
        <v>14</v>
      </c>
      <c r="AG159" s="52" t="s">
        <v>14</v>
      </c>
      <c r="AH159" s="52" t="s">
        <v>14</v>
      </c>
      <c r="AI159" s="53" t="s">
        <v>21</v>
      </c>
      <c r="AJ159" s="52" t="s">
        <v>14</v>
      </c>
      <c r="AK159" s="62"/>
      <c r="AL159" s="58"/>
      <c r="AM159" s="61">
        <f t="shared" si="46"/>
        <v>0</v>
      </c>
      <c r="AN159" s="61">
        <f t="shared" si="47"/>
        <v>0</v>
      </c>
      <c r="AO159" s="61">
        <f t="shared" si="48"/>
        <v>1</v>
      </c>
      <c r="AP159" s="61">
        <f t="shared" si="49"/>
        <v>0</v>
      </c>
      <c r="AQ159" s="61">
        <f t="shared" si="50"/>
        <v>0</v>
      </c>
      <c r="AR159" s="61">
        <f t="shared" si="51"/>
        <v>0</v>
      </c>
      <c r="AS159" s="61">
        <f t="shared" si="52"/>
        <v>0</v>
      </c>
      <c r="AT159" s="61">
        <f t="shared" si="53"/>
        <v>24</v>
      </c>
      <c r="AU159" s="61">
        <f t="shared" si="54"/>
        <v>1</v>
      </c>
      <c r="AV159" s="61">
        <f t="shared" si="55"/>
        <v>5</v>
      </c>
      <c r="AW159" s="61">
        <f t="shared" si="44"/>
        <v>29</v>
      </c>
      <c r="AX159" s="13"/>
      <c r="BA159" s="14">
        <f t="shared" si="45"/>
        <v>1.9712525667351128</v>
      </c>
    </row>
    <row r="160" spans="1:53" ht="12.75">
      <c r="A160" s="36">
        <v>161</v>
      </c>
      <c r="B160" s="37" t="s">
        <v>340</v>
      </c>
      <c r="C160" s="38" t="s">
        <v>341</v>
      </c>
      <c r="D160" s="41">
        <v>39569</v>
      </c>
      <c r="E160" s="38" t="s">
        <v>19</v>
      </c>
      <c r="F160" s="18"/>
      <c r="G160" s="56" t="s">
        <v>21</v>
      </c>
      <c r="H160" s="52" t="s">
        <v>14</v>
      </c>
      <c r="I160" s="52" t="s">
        <v>14</v>
      </c>
      <c r="J160" s="52" t="s">
        <v>14</v>
      </c>
      <c r="K160" s="52" t="s">
        <v>14</v>
      </c>
      <c r="L160" s="52" t="s">
        <v>14</v>
      </c>
      <c r="M160" s="52" t="s">
        <v>14</v>
      </c>
      <c r="N160" s="53" t="s">
        <v>21</v>
      </c>
      <c r="O160" s="52" t="s">
        <v>14</v>
      </c>
      <c r="P160" s="52" t="s">
        <v>14</v>
      </c>
      <c r="Q160" s="52" t="s">
        <v>14</v>
      </c>
      <c r="R160" s="52" t="s">
        <v>14</v>
      </c>
      <c r="S160" s="52" t="s">
        <v>14</v>
      </c>
      <c r="T160" s="52" t="s">
        <v>14</v>
      </c>
      <c r="U160" s="53" t="s">
        <v>21</v>
      </c>
      <c r="V160" s="52" t="s">
        <v>7</v>
      </c>
      <c r="W160" s="52" t="s">
        <v>7</v>
      </c>
      <c r="X160" s="52" t="s">
        <v>14</v>
      </c>
      <c r="Y160" s="52" t="s">
        <v>14</v>
      </c>
      <c r="Z160" s="52" t="s">
        <v>14</v>
      </c>
      <c r="AA160" s="52" t="s">
        <v>14</v>
      </c>
      <c r="AB160" s="53" t="s">
        <v>21</v>
      </c>
      <c r="AC160" s="52" t="s">
        <v>14</v>
      </c>
      <c r="AD160" s="52" t="s">
        <v>14</v>
      </c>
      <c r="AE160" s="52" t="s">
        <v>14</v>
      </c>
      <c r="AF160" s="52" t="s">
        <v>14</v>
      </c>
      <c r="AG160" s="52" t="s">
        <v>14</v>
      </c>
      <c r="AH160" s="52" t="s">
        <v>14</v>
      </c>
      <c r="AI160" s="53" t="s">
        <v>21</v>
      </c>
      <c r="AJ160" s="52" t="s">
        <v>14</v>
      </c>
      <c r="AK160" s="62"/>
      <c r="AL160" s="58"/>
      <c r="AM160" s="61">
        <f t="shared" si="46"/>
        <v>0</v>
      </c>
      <c r="AN160" s="61">
        <f t="shared" si="47"/>
        <v>0</v>
      </c>
      <c r="AO160" s="61">
        <f t="shared" si="48"/>
        <v>2</v>
      </c>
      <c r="AP160" s="61">
        <f t="shared" si="49"/>
        <v>0</v>
      </c>
      <c r="AQ160" s="61">
        <f t="shared" si="50"/>
        <v>0</v>
      </c>
      <c r="AR160" s="61">
        <f t="shared" si="51"/>
        <v>0</v>
      </c>
      <c r="AS160" s="61">
        <f t="shared" si="52"/>
        <v>0</v>
      </c>
      <c r="AT160" s="61">
        <f t="shared" si="53"/>
        <v>23</v>
      </c>
      <c r="AU160" s="61">
        <f t="shared" si="54"/>
        <v>2</v>
      </c>
      <c r="AV160" s="61">
        <f t="shared" si="55"/>
        <v>5</v>
      </c>
      <c r="AW160" s="61">
        <f t="shared" si="44"/>
        <v>28</v>
      </c>
      <c r="AX160" s="13"/>
      <c r="BA160" s="14">
        <f t="shared" si="45"/>
        <v>1.9712525667351128</v>
      </c>
    </row>
    <row r="161" spans="1:53" ht="12.75">
      <c r="A161" s="36">
        <v>162</v>
      </c>
      <c r="B161" s="36" t="s">
        <v>342</v>
      </c>
      <c r="C161" s="42" t="s">
        <v>343</v>
      </c>
      <c r="D161" s="39">
        <v>39569</v>
      </c>
      <c r="E161" s="42" t="s">
        <v>19</v>
      </c>
      <c r="G161" s="56" t="s">
        <v>21</v>
      </c>
      <c r="H161" s="52" t="s">
        <v>14</v>
      </c>
      <c r="I161" s="52" t="s">
        <v>14</v>
      </c>
      <c r="J161" s="52" t="s">
        <v>14</v>
      </c>
      <c r="K161" s="52" t="s">
        <v>14</v>
      </c>
      <c r="L161" s="52" t="s">
        <v>14</v>
      </c>
      <c r="M161" s="52" t="s">
        <v>14</v>
      </c>
      <c r="N161" s="53" t="s">
        <v>21</v>
      </c>
      <c r="O161" s="52" t="s">
        <v>14</v>
      </c>
      <c r="P161" s="52" t="s">
        <v>14</v>
      </c>
      <c r="Q161" s="52" t="s">
        <v>14</v>
      </c>
      <c r="R161" s="52" t="s">
        <v>14</v>
      </c>
      <c r="S161" s="52" t="s">
        <v>14</v>
      </c>
      <c r="T161" s="52" t="s">
        <v>14</v>
      </c>
      <c r="U161" s="53" t="s">
        <v>21</v>
      </c>
      <c r="V161" s="52" t="s">
        <v>14</v>
      </c>
      <c r="W161" s="52" t="s">
        <v>14</v>
      </c>
      <c r="X161" s="52" t="s">
        <v>14</v>
      </c>
      <c r="Y161" s="52" t="s">
        <v>14</v>
      </c>
      <c r="Z161" s="52" t="s">
        <v>14</v>
      </c>
      <c r="AA161" s="52" t="s">
        <v>7</v>
      </c>
      <c r="AB161" s="53" t="s">
        <v>21</v>
      </c>
      <c r="AC161" s="52" t="s">
        <v>14</v>
      </c>
      <c r="AD161" s="52" t="s">
        <v>14</v>
      </c>
      <c r="AE161" s="52" t="s">
        <v>14</v>
      </c>
      <c r="AF161" s="52" t="s">
        <v>14</v>
      </c>
      <c r="AG161" s="52" t="s">
        <v>14</v>
      </c>
      <c r="AH161" s="52" t="s">
        <v>14</v>
      </c>
      <c r="AI161" s="53" t="s">
        <v>21</v>
      </c>
      <c r="AJ161" s="52" t="s">
        <v>14</v>
      </c>
      <c r="AK161" s="62"/>
      <c r="AL161" s="58"/>
      <c r="AM161" s="61">
        <f t="shared" si="46"/>
        <v>0</v>
      </c>
      <c r="AN161" s="61">
        <f t="shared" si="47"/>
        <v>0</v>
      </c>
      <c r="AO161" s="61">
        <f t="shared" si="48"/>
        <v>1</v>
      </c>
      <c r="AP161" s="61">
        <f t="shared" si="49"/>
        <v>0</v>
      </c>
      <c r="AQ161" s="61">
        <f t="shared" si="50"/>
        <v>0</v>
      </c>
      <c r="AR161" s="61">
        <f t="shared" si="51"/>
        <v>0</v>
      </c>
      <c r="AS161" s="61">
        <f t="shared" si="52"/>
        <v>0</v>
      </c>
      <c r="AT161" s="61">
        <f t="shared" si="53"/>
        <v>24</v>
      </c>
      <c r="AU161" s="61">
        <f t="shared" si="54"/>
        <v>1</v>
      </c>
      <c r="AV161" s="61">
        <f t="shared" si="55"/>
        <v>5</v>
      </c>
      <c r="AW161" s="61">
        <f t="shared" si="44"/>
        <v>29</v>
      </c>
      <c r="AX161" s="13"/>
      <c r="BA161" s="14">
        <f t="shared" si="45"/>
        <v>1.9712525667351128</v>
      </c>
    </row>
    <row r="162" spans="1:53" ht="12.75">
      <c r="A162" s="36">
        <v>163</v>
      </c>
      <c r="B162" s="37" t="s">
        <v>344</v>
      </c>
      <c r="C162" s="38" t="s">
        <v>345</v>
      </c>
      <c r="D162" s="41">
        <v>39569</v>
      </c>
      <c r="E162" s="38" t="s">
        <v>19</v>
      </c>
      <c r="F162" s="28"/>
      <c r="G162" s="56" t="s">
        <v>21</v>
      </c>
      <c r="H162" s="52" t="s">
        <v>14</v>
      </c>
      <c r="I162" s="52" t="s">
        <v>14</v>
      </c>
      <c r="J162" s="52" t="s">
        <v>14</v>
      </c>
      <c r="K162" s="52" t="s">
        <v>14</v>
      </c>
      <c r="L162" s="52" t="s">
        <v>7</v>
      </c>
      <c r="M162" s="52" t="s">
        <v>14</v>
      </c>
      <c r="N162" s="53" t="s">
        <v>21</v>
      </c>
      <c r="O162" s="52" t="s">
        <v>14</v>
      </c>
      <c r="P162" s="52" t="s">
        <v>14</v>
      </c>
      <c r="Q162" s="52" t="s">
        <v>14</v>
      </c>
      <c r="R162" s="52" t="s">
        <v>14</v>
      </c>
      <c r="S162" s="52" t="s">
        <v>14</v>
      </c>
      <c r="T162" s="52" t="s">
        <v>7</v>
      </c>
      <c r="U162" s="53" t="s">
        <v>21</v>
      </c>
      <c r="V162" s="52" t="s">
        <v>14</v>
      </c>
      <c r="W162" s="52" t="s">
        <v>14</v>
      </c>
      <c r="X162" s="52" t="s">
        <v>14</v>
      </c>
      <c r="Y162" s="52" t="s">
        <v>14</v>
      </c>
      <c r="Z162" s="52" t="s">
        <v>14</v>
      </c>
      <c r="AA162" s="52" t="s">
        <v>14</v>
      </c>
      <c r="AB162" s="53" t="s">
        <v>21</v>
      </c>
      <c r="AC162" s="52" t="s">
        <v>14</v>
      </c>
      <c r="AD162" s="52" t="s">
        <v>14</v>
      </c>
      <c r="AE162" s="52" t="s">
        <v>14</v>
      </c>
      <c r="AF162" s="52" t="s">
        <v>14</v>
      </c>
      <c r="AG162" s="52" t="s">
        <v>7</v>
      </c>
      <c r="AH162" s="52" t="s">
        <v>14</v>
      </c>
      <c r="AI162" s="53" t="s">
        <v>21</v>
      </c>
      <c r="AJ162" s="52" t="s">
        <v>14</v>
      </c>
      <c r="AK162" s="62"/>
      <c r="AL162" s="58"/>
      <c r="AM162" s="61">
        <f t="shared" si="46"/>
        <v>0</v>
      </c>
      <c r="AN162" s="61">
        <f t="shared" si="47"/>
        <v>0</v>
      </c>
      <c r="AO162" s="61">
        <f t="shared" si="48"/>
        <v>3</v>
      </c>
      <c r="AP162" s="61">
        <f t="shared" si="49"/>
        <v>0</v>
      </c>
      <c r="AQ162" s="61">
        <f t="shared" si="50"/>
        <v>0</v>
      </c>
      <c r="AR162" s="61">
        <f t="shared" si="51"/>
        <v>0</v>
      </c>
      <c r="AS162" s="61">
        <f t="shared" si="52"/>
        <v>0</v>
      </c>
      <c r="AT162" s="61">
        <f t="shared" si="53"/>
        <v>22</v>
      </c>
      <c r="AU162" s="61">
        <f t="shared" si="54"/>
        <v>3</v>
      </c>
      <c r="AV162" s="61">
        <f t="shared" si="55"/>
        <v>5</v>
      </c>
      <c r="AW162" s="61">
        <f t="shared" si="44"/>
        <v>27</v>
      </c>
      <c r="AX162" s="13"/>
      <c r="BA162" s="14">
        <f t="shared" si="45"/>
        <v>1.9712525667351128</v>
      </c>
    </row>
    <row r="163" spans="1:53" ht="12.75">
      <c r="A163" s="36">
        <v>164</v>
      </c>
      <c r="B163" s="37" t="s">
        <v>346</v>
      </c>
      <c r="C163" s="38" t="s">
        <v>347</v>
      </c>
      <c r="D163" s="41">
        <v>39569</v>
      </c>
      <c r="E163" s="38" t="s">
        <v>19</v>
      </c>
      <c r="F163" s="18"/>
      <c r="G163" s="56" t="s">
        <v>21</v>
      </c>
      <c r="H163" s="52" t="s">
        <v>14</v>
      </c>
      <c r="I163" s="52" t="s">
        <v>14</v>
      </c>
      <c r="J163" s="52" t="s">
        <v>14</v>
      </c>
      <c r="K163" s="52" t="s">
        <v>14</v>
      </c>
      <c r="L163" s="52" t="s">
        <v>14</v>
      </c>
      <c r="M163" s="52" t="s">
        <v>14</v>
      </c>
      <c r="N163" s="53" t="s">
        <v>21</v>
      </c>
      <c r="O163" s="52" t="s">
        <v>14</v>
      </c>
      <c r="P163" s="52" t="s">
        <v>14</v>
      </c>
      <c r="Q163" s="52" t="s">
        <v>14</v>
      </c>
      <c r="R163" s="52" t="s">
        <v>14</v>
      </c>
      <c r="S163" s="52" t="s">
        <v>14</v>
      </c>
      <c r="T163" s="52" t="s">
        <v>14</v>
      </c>
      <c r="U163" s="53" t="s">
        <v>21</v>
      </c>
      <c r="V163" s="52" t="s">
        <v>14</v>
      </c>
      <c r="W163" s="52" t="s">
        <v>14</v>
      </c>
      <c r="X163" s="52" t="s">
        <v>14</v>
      </c>
      <c r="Y163" s="52" t="s">
        <v>14</v>
      </c>
      <c r="Z163" s="52" t="s">
        <v>14</v>
      </c>
      <c r="AA163" s="52" t="s">
        <v>14</v>
      </c>
      <c r="AB163" s="53" t="s">
        <v>21</v>
      </c>
      <c r="AC163" s="52" t="s">
        <v>14</v>
      </c>
      <c r="AD163" s="52" t="s">
        <v>14</v>
      </c>
      <c r="AE163" s="52" t="s">
        <v>14</v>
      </c>
      <c r="AF163" s="52" t="s">
        <v>14</v>
      </c>
      <c r="AG163" s="52" t="s">
        <v>14</v>
      </c>
      <c r="AH163" s="52" t="s">
        <v>14</v>
      </c>
      <c r="AI163" s="53" t="s">
        <v>21</v>
      </c>
      <c r="AJ163" s="52" t="s">
        <v>7</v>
      </c>
      <c r="AK163" s="62"/>
      <c r="AL163" s="58"/>
      <c r="AM163" s="61">
        <f t="shared" si="46"/>
        <v>0</v>
      </c>
      <c r="AN163" s="61">
        <f t="shared" si="47"/>
        <v>0</v>
      </c>
      <c r="AO163" s="61">
        <f t="shared" si="48"/>
        <v>1</v>
      </c>
      <c r="AP163" s="61">
        <f t="shared" si="49"/>
        <v>0</v>
      </c>
      <c r="AQ163" s="61">
        <f t="shared" si="50"/>
        <v>0</v>
      </c>
      <c r="AR163" s="61">
        <f t="shared" si="51"/>
        <v>0</v>
      </c>
      <c r="AS163" s="61">
        <f t="shared" si="52"/>
        <v>0</v>
      </c>
      <c r="AT163" s="61">
        <f t="shared" si="53"/>
        <v>24</v>
      </c>
      <c r="AU163" s="61">
        <f t="shared" si="54"/>
        <v>1</v>
      </c>
      <c r="AV163" s="61">
        <f t="shared" si="55"/>
        <v>5</v>
      </c>
      <c r="AW163" s="61">
        <f t="shared" si="44"/>
        <v>29</v>
      </c>
      <c r="AX163" s="13"/>
      <c r="BA163" s="14">
        <f t="shared" si="45"/>
        <v>1.9712525667351128</v>
      </c>
    </row>
    <row r="164" spans="1:53" ht="12.75">
      <c r="A164" s="36">
        <v>165</v>
      </c>
      <c r="B164" s="37" t="s">
        <v>348</v>
      </c>
      <c r="C164" s="38" t="s">
        <v>349</v>
      </c>
      <c r="D164" s="41">
        <v>39569</v>
      </c>
      <c r="E164" s="38" t="s">
        <v>19</v>
      </c>
      <c r="F164" s="18"/>
      <c r="G164" s="56" t="s">
        <v>21</v>
      </c>
      <c r="H164" s="52" t="s">
        <v>14</v>
      </c>
      <c r="I164" s="52" t="s">
        <v>14</v>
      </c>
      <c r="J164" s="52" t="s">
        <v>14</v>
      </c>
      <c r="K164" s="52" t="s">
        <v>14</v>
      </c>
      <c r="L164" s="52" t="s">
        <v>14</v>
      </c>
      <c r="M164" s="52" t="s">
        <v>7</v>
      </c>
      <c r="N164" s="53" t="s">
        <v>7</v>
      </c>
      <c r="O164" s="52" t="s">
        <v>7</v>
      </c>
      <c r="P164" s="52" t="s">
        <v>14</v>
      </c>
      <c r="Q164" s="52" t="s">
        <v>14</v>
      </c>
      <c r="R164" s="52" t="s">
        <v>14</v>
      </c>
      <c r="S164" s="52" t="s">
        <v>14</v>
      </c>
      <c r="T164" s="52" t="s">
        <v>14</v>
      </c>
      <c r="U164" s="53" t="s">
        <v>21</v>
      </c>
      <c r="V164" s="52" t="s">
        <v>14</v>
      </c>
      <c r="W164" s="52" t="s">
        <v>14</v>
      </c>
      <c r="X164" s="52" t="s">
        <v>14</v>
      </c>
      <c r="Y164" s="52" t="s">
        <v>14</v>
      </c>
      <c r="Z164" s="52" t="s">
        <v>14</v>
      </c>
      <c r="AA164" s="52" t="s">
        <v>14</v>
      </c>
      <c r="AB164" s="53" t="s">
        <v>21</v>
      </c>
      <c r="AC164" s="52" t="s">
        <v>14</v>
      </c>
      <c r="AD164" s="52" t="s">
        <v>14</v>
      </c>
      <c r="AE164" s="52" t="s">
        <v>14</v>
      </c>
      <c r="AF164" s="52" t="s">
        <v>14</v>
      </c>
      <c r="AG164" s="52" t="s">
        <v>14</v>
      </c>
      <c r="AH164" s="52" t="s">
        <v>14</v>
      </c>
      <c r="AI164" s="53" t="s">
        <v>21</v>
      </c>
      <c r="AJ164" s="52" t="s">
        <v>14</v>
      </c>
      <c r="AK164" s="62"/>
      <c r="AL164" s="58"/>
      <c r="AM164" s="61">
        <f t="shared" si="46"/>
        <v>0</v>
      </c>
      <c r="AN164" s="61">
        <f t="shared" si="47"/>
        <v>0</v>
      </c>
      <c r="AO164" s="61">
        <f t="shared" si="48"/>
        <v>3</v>
      </c>
      <c r="AP164" s="61">
        <f t="shared" si="49"/>
        <v>0</v>
      </c>
      <c r="AQ164" s="61">
        <f t="shared" si="50"/>
        <v>0</v>
      </c>
      <c r="AR164" s="61">
        <f t="shared" si="51"/>
        <v>0</v>
      </c>
      <c r="AS164" s="61">
        <f t="shared" si="52"/>
        <v>0</v>
      </c>
      <c r="AT164" s="61">
        <f t="shared" si="53"/>
        <v>23</v>
      </c>
      <c r="AU164" s="61">
        <f t="shared" si="54"/>
        <v>3</v>
      </c>
      <c r="AV164" s="61">
        <f t="shared" si="55"/>
        <v>4</v>
      </c>
      <c r="AW164" s="61">
        <f t="shared" si="44"/>
        <v>27</v>
      </c>
      <c r="AX164" s="13"/>
      <c r="BA164" s="14">
        <f t="shared" si="45"/>
        <v>1.9712525667351128</v>
      </c>
    </row>
    <row r="165" spans="1:53" ht="12.75">
      <c r="A165" s="36">
        <v>166</v>
      </c>
      <c r="B165" s="37" t="s">
        <v>350</v>
      </c>
      <c r="C165" s="42" t="s">
        <v>351</v>
      </c>
      <c r="D165" s="39">
        <v>39569</v>
      </c>
      <c r="E165" s="42" t="s">
        <v>19</v>
      </c>
      <c r="G165" s="56" t="s">
        <v>21</v>
      </c>
      <c r="H165" s="52" t="s">
        <v>14</v>
      </c>
      <c r="I165" s="52" t="s">
        <v>14</v>
      </c>
      <c r="J165" s="52" t="s">
        <v>14</v>
      </c>
      <c r="K165" s="52" t="s">
        <v>14</v>
      </c>
      <c r="L165" s="52" t="s">
        <v>14</v>
      </c>
      <c r="M165" s="52" t="s">
        <v>7</v>
      </c>
      <c r="N165" s="53" t="s">
        <v>21</v>
      </c>
      <c r="O165" s="52" t="s">
        <v>14</v>
      </c>
      <c r="P165" s="52" t="s">
        <v>14</v>
      </c>
      <c r="Q165" s="52" t="s">
        <v>14</v>
      </c>
      <c r="R165" s="52" t="s">
        <v>14</v>
      </c>
      <c r="S165" s="52" t="s">
        <v>14</v>
      </c>
      <c r="T165" s="52" t="s">
        <v>14</v>
      </c>
      <c r="U165" s="53" t="s">
        <v>21</v>
      </c>
      <c r="V165" s="52" t="s">
        <v>14</v>
      </c>
      <c r="W165" s="52" t="s">
        <v>14</v>
      </c>
      <c r="X165" s="52" t="s">
        <v>14</v>
      </c>
      <c r="Y165" s="52" t="s">
        <v>14</v>
      </c>
      <c r="Z165" s="52" t="s">
        <v>14</v>
      </c>
      <c r="AA165" s="52" t="s">
        <v>14</v>
      </c>
      <c r="AB165" s="53" t="s">
        <v>21</v>
      </c>
      <c r="AC165" s="52" t="s">
        <v>14</v>
      </c>
      <c r="AD165" s="52" t="s">
        <v>14</v>
      </c>
      <c r="AE165" s="52" t="s">
        <v>14</v>
      </c>
      <c r="AF165" s="52" t="s">
        <v>14</v>
      </c>
      <c r="AG165" s="52" t="s">
        <v>14</v>
      </c>
      <c r="AH165" s="52" t="s">
        <v>14</v>
      </c>
      <c r="AI165" s="53" t="s">
        <v>21</v>
      </c>
      <c r="AJ165" s="52" t="s">
        <v>14</v>
      </c>
      <c r="AK165" s="62"/>
      <c r="AL165" s="58"/>
      <c r="AM165" s="61">
        <f t="shared" si="46"/>
        <v>0</v>
      </c>
      <c r="AN165" s="61">
        <f t="shared" si="47"/>
        <v>0</v>
      </c>
      <c r="AO165" s="61">
        <f t="shared" si="48"/>
        <v>1</v>
      </c>
      <c r="AP165" s="61">
        <f t="shared" si="49"/>
        <v>0</v>
      </c>
      <c r="AQ165" s="61">
        <f t="shared" si="50"/>
        <v>0</v>
      </c>
      <c r="AR165" s="61">
        <f t="shared" si="51"/>
        <v>0</v>
      </c>
      <c r="AS165" s="61">
        <f t="shared" si="52"/>
        <v>0</v>
      </c>
      <c r="AT165" s="61">
        <f t="shared" si="53"/>
        <v>24</v>
      </c>
      <c r="AU165" s="61">
        <f t="shared" si="54"/>
        <v>1</v>
      </c>
      <c r="AV165" s="61">
        <f t="shared" si="55"/>
        <v>5</v>
      </c>
      <c r="AW165" s="61">
        <f t="shared" si="44"/>
        <v>29</v>
      </c>
      <c r="AX165" s="13"/>
      <c r="BA165" s="14">
        <f t="shared" si="45"/>
        <v>1.9712525667351128</v>
      </c>
    </row>
    <row r="166" spans="1:53" ht="12.75">
      <c r="A166" s="36">
        <v>167</v>
      </c>
      <c r="B166" s="37" t="s">
        <v>352</v>
      </c>
      <c r="C166" s="42" t="s">
        <v>353</v>
      </c>
      <c r="D166" s="39">
        <v>39569</v>
      </c>
      <c r="E166" s="42" t="s">
        <v>19</v>
      </c>
      <c r="G166" s="56" t="s">
        <v>21</v>
      </c>
      <c r="H166" s="52" t="s">
        <v>14</v>
      </c>
      <c r="I166" s="52" t="s">
        <v>14</v>
      </c>
      <c r="J166" s="52" t="s">
        <v>14</v>
      </c>
      <c r="K166" s="52" t="s">
        <v>14</v>
      </c>
      <c r="L166" s="52" t="s">
        <v>14</v>
      </c>
      <c r="M166" s="52" t="s">
        <v>14</v>
      </c>
      <c r="N166" s="53" t="s">
        <v>21</v>
      </c>
      <c r="O166" s="52" t="s">
        <v>14</v>
      </c>
      <c r="P166" s="52" t="s">
        <v>14</v>
      </c>
      <c r="Q166" s="52" t="s">
        <v>14</v>
      </c>
      <c r="R166" s="52" t="s">
        <v>14</v>
      </c>
      <c r="S166" s="52" t="s">
        <v>14</v>
      </c>
      <c r="T166" s="52" t="s">
        <v>14</v>
      </c>
      <c r="U166" s="53" t="s">
        <v>21</v>
      </c>
      <c r="V166" s="52" t="s">
        <v>14</v>
      </c>
      <c r="W166" s="52" t="s">
        <v>14</v>
      </c>
      <c r="X166" s="52" t="s">
        <v>14</v>
      </c>
      <c r="Y166" s="52" t="s">
        <v>14</v>
      </c>
      <c r="Z166" s="52" t="s">
        <v>14</v>
      </c>
      <c r="AA166" s="52" t="s">
        <v>14</v>
      </c>
      <c r="AB166" s="53" t="s">
        <v>21</v>
      </c>
      <c r="AC166" s="52" t="s">
        <v>14</v>
      </c>
      <c r="AD166" s="52" t="s">
        <v>14</v>
      </c>
      <c r="AE166" s="52" t="s">
        <v>14</v>
      </c>
      <c r="AF166" s="52" t="s">
        <v>14</v>
      </c>
      <c r="AG166" s="52" t="s">
        <v>14</v>
      </c>
      <c r="AH166" s="52" t="s">
        <v>14</v>
      </c>
      <c r="AI166" s="53" t="s">
        <v>21</v>
      </c>
      <c r="AJ166" s="52" t="s">
        <v>14</v>
      </c>
      <c r="AK166" s="62"/>
      <c r="AL166" s="58"/>
      <c r="AM166" s="61">
        <f t="shared" si="46"/>
        <v>0</v>
      </c>
      <c r="AN166" s="61">
        <f t="shared" si="47"/>
        <v>0</v>
      </c>
      <c r="AO166" s="61">
        <f t="shared" si="48"/>
        <v>0</v>
      </c>
      <c r="AP166" s="61">
        <f t="shared" si="49"/>
        <v>0</v>
      </c>
      <c r="AQ166" s="61">
        <f t="shared" si="50"/>
        <v>0</v>
      </c>
      <c r="AR166" s="61">
        <f t="shared" si="51"/>
        <v>0</v>
      </c>
      <c r="AS166" s="61">
        <f t="shared" si="52"/>
        <v>0</v>
      </c>
      <c r="AT166" s="61">
        <f t="shared" si="53"/>
        <v>25</v>
      </c>
      <c r="AU166" s="61">
        <f t="shared" si="54"/>
        <v>0</v>
      </c>
      <c r="AV166" s="61">
        <f t="shared" si="55"/>
        <v>5</v>
      </c>
      <c r="AW166" s="61">
        <f t="shared" si="44"/>
        <v>30</v>
      </c>
      <c r="AX166" s="13"/>
      <c r="BA166" s="14">
        <f t="shared" si="45"/>
        <v>1.9712525667351128</v>
      </c>
    </row>
    <row r="167" spans="1:53" ht="12.75">
      <c r="A167" s="36">
        <v>168</v>
      </c>
      <c r="B167" s="37" t="s">
        <v>354</v>
      </c>
      <c r="C167" s="42" t="s">
        <v>355</v>
      </c>
      <c r="D167" s="39">
        <v>39569</v>
      </c>
      <c r="E167" s="42" t="s">
        <v>19</v>
      </c>
      <c r="G167" s="56" t="s">
        <v>21</v>
      </c>
      <c r="H167" s="52" t="s">
        <v>14</v>
      </c>
      <c r="I167" s="52" t="s">
        <v>14</v>
      </c>
      <c r="J167" s="52" t="s">
        <v>14</v>
      </c>
      <c r="K167" s="52" t="s">
        <v>14</v>
      </c>
      <c r="L167" s="52" t="s">
        <v>14</v>
      </c>
      <c r="M167" s="52" t="s">
        <v>14</v>
      </c>
      <c r="N167" s="53" t="s">
        <v>21</v>
      </c>
      <c r="O167" s="52" t="s">
        <v>14</v>
      </c>
      <c r="P167" s="52" t="s">
        <v>14</v>
      </c>
      <c r="Q167" s="52" t="s">
        <v>14</v>
      </c>
      <c r="R167" s="52" t="s">
        <v>14</v>
      </c>
      <c r="S167" s="52" t="s">
        <v>14</v>
      </c>
      <c r="T167" s="52" t="s">
        <v>14</v>
      </c>
      <c r="U167" s="53" t="s">
        <v>21</v>
      </c>
      <c r="V167" s="52" t="s">
        <v>14</v>
      </c>
      <c r="W167" s="52" t="s">
        <v>14</v>
      </c>
      <c r="X167" s="52" t="s">
        <v>14</v>
      </c>
      <c r="Y167" s="52" t="s">
        <v>14</v>
      </c>
      <c r="Z167" s="52" t="s">
        <v>14</v>
      </c>
      <c r="AA167" s="52" t="s">
        <v>14</v>
      </c>
      <c r="AB167" s="53" t="s">
        <v>21</v>
      </c>
      <c r="AC167" s="52" t="s">
        <v>14</v>
      </c>
      <c r="AD167" s="52" t="s">
        <v>14</v>
      </c>
      <c r="AE167" s="52" t="s">
        <v>14</v>
      </c>
      <c r="AF167" s="52" t="s">
        <v>14</v>
      </c>
      <c r="AG167" s="52" t="s">
        <v>14</v>
      </c>
      <c r="AH167" s="52" t="s">
        <v>14</v>
      </c>
      <c r="AI167" s="53" t="s">
        <v>21</v>
      </c>
      <c r="AJ167" s="52" t="s">
        <v>14</v>
      </c>
      <c r="AK167" s="62"/>
      <c r="AL167" s="58"/>
      <c r="AM167" s="61">
        <f t="shared" si="46"/>
        <v>0</v>
      </c>
      <c r="AN167" s="61">
        <f t="shared" si="47"/>
        <v>0</v>
      </c>
      <c r="AO167" s="61">
        <f t="shared" si="48"/>
        <v>0</v>
      </c>
      <c r="AP167" s="61">
        <f t="shared" si="49"/>
        <v>0</v>
      </c>
      <c r="AQ167" s="61">
        <f t="shared" si="50"/>
        <v>0</v>
      </c>
      <c r="AR167" s="61">
        <f t="shared" si="51"/>
        <v>0</v>
      </c>
      <c r="AS167" s="61">
        <f t="shared" si="52"/>
        <v>0</v>
      </c>
      <c r="AT167" s="61">
        <f t="shared" si="53"/>
        <v>25</v>
      </c>
      <c r="AU167" s="61">
        <f t="shared" si="54"/>
        <v>0</v>
      </c>
      <c r="AV167" s="61">
        <f t="shared" si="55"/>
        <v>5</v>
      </c>
      <c r="AW167" s="61">
        <f t="shared" si="44"/>
        <v>30</v>
      </c>
      <c r="AX167" s="13"/>
      <c r="BA167" s="14">
        <f t="shared" si="45"/>
        <v>1.9712525667351128</v>
      </c>
    </row>
    <row r="168" spans="1:53" ht="12.75">
      <c r="A168" s="36">
        <v>169</v>
      </c>
      <c r="B168" s="37" t="s">
        <v>356</v>
      </c>
      <c r="C168" s="42" t="s">
        <v>357</v>
      </c>
      <c r="D168" s="39">
        <v>39569</v>
      </c>
      <c r="E168" s="42" t="s">
        <v>19</v>
      </c>
      <c r="G168" s="56" t="s">
        <v>21</v>
      </c>
      <c r="H168" s="52" t="s">
        <v>14</v>
      </c>
      <c r="I168" s="52" t="s">
        <v>14</v>
      </c>
      <c r="J168" s="52" t="s">
        <v>14</v>
      </c>
      <c r="K168" s="52" t="s">
        <v>14</v>
      </c>
      <c r="L168" s="52" t="s">
        <v>7</v>
      </c>
      <c r="M168" s="52" t="s">
        <v>7</v>
      </c>
      <c r="N168" s="53" t="s">
        <v>7</v>
      </c>
      <c r="O168" s="52" t="s">
        <v>7</v>
      </c>
      <c r="P168" s="52" t="s">
        <v>7</v>
      </c>
      <c r="Q168" s="52" t="s">
        <v>7</v>
      </c>
      <c r="R168" s="52" t="s">
        <v>7</v>
      </c>
      <c r="S168" s="52" t="s">
        <v>7</v>
      </c>
      <c r="T168" s="52" t="s">
        <v>7</v>
      </c>
      <c r="U168" s="53" t="s">
        <v>7</v>
      </c>
      <c r="V168" s="52" t="s">
        <v>7</v>
      </c>
      <c r="W168" s="52" t="s">
        <v>7</v>
      </c>
      <c r="X168" s="52" t="s">
        <v>7</v>
      </c>
      <c r="Y168" s="52" t="s">
        <v>7</v>
      </c>
      <c r="Z168" s="52" t="s">
        <v>7</v>
      </c>
      <c r="AA168" s="52" t="s">
        <v>7</v>
      </c>
      <c r="AB168" s="53" t="s">
        <v>7</v>
      </c>
      <c r="AC168" s="52" t="s">
        <v>7</v>
      </c>
      <c r="AD168" s="52" t="s">
        <v>7</v>
      </c>
      <c r="AE168" s="52" t="s">
        <v>7</v>
      </c>
      <c r="AF168" s="52" t="s">
        <v>7</v>
      </c>
      <c r="AG168" s="52" t="s">
        <v>7</v>
      </c>
      <c r="AH168" s="52" t="s">
        <v>7</v>
      </c>
      <c r="AI168" s="53" t="s">
        <v>7</v>
      </c>
      <c r="AJ168" s="52" t="s">
        <v>7</v>
      </c>
      <c r="AK168" s="62"/>
      <c r="AL168" s="58"/>
      <c r="AM168" s="61">
        <f t="shared" si="46"/>
        <v>0</v>
      </c>
      <c r="AN168" s="61">
        <f t="shared" si="47"/>
        <v>0</v>
      </c>
      <c r="AO168" s="61">
        <f t="shared" si="48"/>
        <v>25</v>
      </c>
      <c r="AP168" s="61">
        <f t="shared" si="49"/>
        <v>0</v>
      </c>
      <c r="AQ168" s="61">
        <f t="shared" si="50"/>
        <v>0</v>
      </c>
      <c r="AR168" s="61">
        <f t="shared" si="51"/>
        <v>0</v>
      </c>
      <c r="AS168" s="61">
        <f t="shared" si="52"/>
        <v>0</v>
      </c>
      <c r="AT168" s="61">
        <f t="shared" si="53"/>
        <v>4</v>
      </c>
      <c r="AU168" s="61">
        <f t="shared" si="54"/>
        <v>25</v>
      </c>
      <c r="AV168" s="61">
        <f t="shared" si="55"/>
        <v>1</v>
      </c>
      <c r="AW168" s="61">
        <f t="shared" si="44"/>
        <v>5</v>
      </c>
      <c r="AX168" s="13"/>
      <c r="BA168" s="14">
        <f t="shared" si="45"/>
        <v>1.9712525667351128</v>
      </c>
    </row>
    <row r="169" spans="1:53" ht="12.75">
      <c r="A169" s="36">
        <v>170</v>
      </c>
      <c r="B169" s="37" t="s">
        <v>358</v>
      </c>
      <c r="C169" s="42" t="s">
        <v>359</v>
      </c>
      <c r="D169" s="39">
        <v>39569</v>
      </c>
      <c r="E169" s="42" t="s">
        <v>19</v>
      </c>
      <c r="G169" s="56" t="s">
        <v>21</v>
      </c>
      <c r="H169" s="52" t="s">
        <v>14</v>
      </c>
      <c r="I169" s="52" t="s">
        <v>14</v>
      </c>
      <c r="J169" s="52" t="s">
        <v>14</v>
      </c>
      <c r="K169" s="52" t="s">
        <v>14</v>
      </c>
      <c r="L169" s="52" t="s">
        <v>14</v>
      </c>
      <c r="M169" s="52" t="s">
        <v>14</v>
      </c>
      <c r="N169" s="53" t="s">
        <v>21</v>
      </c>
      <c r="O169" s="52" t="s">
        <v>14</v>
      </c>
      <c r="P169" s="52" t="s">
        <v>14</v>
      </c>
      <c r="Q169" s="52" t="s">
        <v>14</v>
      </c>
      <c r="R169" s="52" t="s">
        <v>14</v>
      </c>
      <c r="S169" s="52" t="s">
        <v>7</v>
      </c>
      <c r="T169" s="52" t="s">
        <v>7</v>
      </c>
      <c r="U169" s="53" t="s">
        <v>21</v>
      </c>
      <c r="V169" s="52" t="s">
        <v>14</v>
      </c>
      <c r="W169" s="52" t="s">
        <v>14</v>
      </c>
      <c r="X169" s="52" t="s">
        <v>14</v>
      </c>
      <c r="Y169" s="52" t="s">
        <v>14</v>
      </c>
      <c r="Z169" s="52" t="s">
        <v>14</v>
      </c>
      <c r="AA169" s="52" t="s">
        <v>14</v>
      </c>
      <c r="AB169" s="53" t="s">
        <v>21</v>
      </c>
      <c r="AC169" s="52" t="s">
        <v>14</v>
      </c>
      <c r="AD169" s="52" t="s">
        <v>14</v>
      </c>
      <c r="AE169" s="52" t="s">
        <v>14</v>
      </c>
      <c r="AF169" s="52" t="s">
        <v>14</v>
      </c>
      <c r="AG169" s="52" t="s">
        <v>14</v>
      </c>
      <c r="AH169" s="52" t="s">
        <v>14</v>
      </c>
      <c r="AI169" s="53" t="s">
        <v>21</v>
      </c>
      <c r="AJ169" s="52" t="s">
        <v>14</v>
      </c>
      <c r="AK169" s="62"/>
      <c r="AL169" s="58"/>
      <c r="AM169" s="61">
        <f t="shared" si="46"/>
        <v>0</v>
      </c>
      <c r="AN169" s="61">
        <f t="shared" si="47"/>
        <v>0</v>
      </c>
      <c r="AO169" s="61">
        <f t="shared" si="48"/>
        <v>2</v>
      </c>
      <c r="AP169" s="61">
        <f t="shared" si="49"/>
        <v>0</v>
      </c>
      <c r="AQ169" s="61">
        <f t="shared" si="50"/>
        <v>0</v>
      </c>
      <c r="AR169" s="61">
        <f t="shared" si="51"/>
        <v>0</v>
      </c>
      <c r="AS169" s="61">
        <f t="shared" si="52"/>
        <v>0</v>
      </c>
      <c r="AT169" s="61">
        <f t="shared" si="53"/>
        <v>23</v>
      </c>
      <c r="AU169" s="61">
        <f t="shared" si="54"/>
        <v>2</v>
      </c>
      <c r="AV169" s="61">
        <f t="shared" si="55"/>
        <v>5</v>
      </c>
      <c r="AW169" s="61">
        <f t="shared" si="44"/>
        <v>28</v>
      </c>
      <c r="AX169" s="13"/>
      <c r="BA169" s="14">
        <f t="shared" si="45"/>
        <v>1.9712525667351128</v>
      </c>
    </row>
    <row r="170" spans="1:53" ht="12.75">
      <c r="A170" s="36">
        <v>171</v>
      </c>
      <c r="B170" s="37" t="s">
        <v>360</v>
      </c>
      <c r="C170" s="38" t="s">
        <v>361</v>
      </c>
      <c r="D170" s="39">
        <v>39569</v>
      </c>
      <c r="E170" s="38" t="s">
        <v>19</v>
      </c>
      <c r="F170" s="18"/>
      <c r="G170" s="56" t="s">
        <v>21</v>
      </c>
      <c r="H170" s="52" t="s">
        <v>14</v>
      </c>
      <c r="I170" s="52" t="s">
        <v>14</v>
      </c>
      <c r="J170" s="52" t="s">
        <v>14</v>
      </c>
      <c r="K170" s="52" t="s">
        <v>14</v>
      </c>
      <c r="L170" s="52" t="s">
        <v>14</v>
      </c>
      <c r="M170" s="52" t="s">
        <v>14</v>
      </c>
      <c r="N170" s="53" t="s">
        <v>21</v>
      </c>
      <c r="O170" s="52" t="s">
        <v>14</v>
      </c>
      <c r="P170" s="52" t="s">
        <v>14</v>
      </c>
      <c r="Q170" s="52" t="s">
        <v>7</v>
      </c>
      <c r="R170" s="52" t="s">
        <v>7</v>
      </c>
      <c r="S170" s="52" t="s">
        <v>7</v>
      </c>
      <c r="T170" s="52" t="s">
        <v>7</v>
      </c>
      <c r="U170" s="53" t="s">
        <v>7</v>
      </c>
      <c r="V170" s="52" t="s">
        <v>7</v>
      </c>
      <c r="W170" s="52" t="s">
        <v>7</v>
      </c>
      <c r="X170" s="52" t="s">
        <v>7</v>
      </c>
      <c r="Y170" s="52" t="s">
        <v>7</v>
      </c>
      <c r="Z170" s="52" t="s">
        <v>7</v>
      </c>
      <c r="AA170" s="52" t="s">
        <v>7</v>
      </c>
      <c r="AB170" s="53" t="s">
        <v>7</v>
      </c>
      <c r="AC170" s="52" t="s">
        <v>7</v>
      </c>
      <c r="AD170" s="52" t="s">
        <v>7</v>
      </c>
      <c r="AE170" s="52" t="s">
        <v>7</v>
      </c>
      <c r="AF170" s="52" t="s">
        <v>7</v>
      </c>
      <c r="AG170" s="52" t="s">
        <v>7</v>
      </c>
      <c r="AH170" s="52" t="s">
        <v>7</v>
      </c>
      <c r="AI170" s="53" t="s">
        <v>7</v>
      </c>
      <c r="AJ170" s="52" t="s">
        <v>7</v>
      </c>
      <c r="AK170" s="62"/>
      <c r="AL170" s="58"/>
      <c r="AM170" s="61">
        <f t="shared" si="46"/>
        <v>0</v>
      </c>
      <c r="AN170" s="61">
        <f t="shared" si="47"/>
        <v>0</v>
      </c>
      <c r="AO170" s="61">
        <f t="shared" si="48"/>
        <v>20</v>
      </c>
      <c r="AP170" s="61">
        <f t="shared" si="49"/>
        <v>0</v>
      </c>
      <c r="AQ170" s="61">
        <f t="shared" si="50"/>
        <v>0</v>
      </c>
      <c r="AR170" s="61">
        <f t="shared" si="51"/>
        <v>0</v>
      </c>
      <c r="AS170" s="61">
        <f t="shared" si="52"/>
        <v>0</v>
      </c>
      <c r="AT170" s="61">
        <f t="shared" si="53"/>
        <v>8</v>
      </c>
      <c r="AU170" s="61">
        <f t="shared" si="54"/>
        <v>20</v>
      </c>
      <c r="AV170" s="61">
        <f t="shared" si="55"/>
        <v>2</v>
      </c>
      <c r="AW170" s="61">
        <f t="shared" si="44"/>
        <v>10</v>
      </c>
      <c r="AX170" s="13"/>
      <c r="BA170" s="14">
        <f t="shared" si="45"/>
        <v>1.9712525667351128</v>
      </c>
    </row>
    <row r="171" spans="1:53" ht="12.75">
      <c r="A171" s="36">
        <v>172</v>
      </c>
      <c r="B171" s="37" t="s">
        <v>362</v>
      </c>
      <c r="C171" s="42" t="s">
        <v>363</v>
      </c>
      <c r="D171" s="39">
        <v>39569</v>
      </c>
      <c r="E171" s="38" t="s">
        <v>19</v>
      </c>
      <c r="F171" s="18"/>
      <c r="G171" s="56" t="s">
        <v>21</v>
      </c>
      <c r="H171" s="52" t="s">
        <v>14</v>
      </c>
      <c r="I171" s="52" t="s">
        <v>14</v>
      </c>
      <c r="J171" s="52" t="s">
        <v>14</v>
      </c>
      <c r="K171" s="52" t="s">
        <v>14</v>
      </c>
      <c r="L171" s="52" t="s">
        <v>14</v>
      </c>
      <c r="M171" s="52" t="s">
        <v>14</v>
      </c>
      <c r="N171" s="53" t="s">
        <v>21</v>
      </c>
      <c r="O171" s="52" t="s">
        <v>14</v>
      </c>
      <c r="P171" s="52" t="s">
        <v>14</v>
      </c>
      <c r="Q171" s="52" t="s">
        <v>14</v>
      </c>
      <c r="R171" s="52" t="s">
        <v>14</v>
      </c>
      <c r="S171" s="52" t="s">
        <v>14</v>
      </c>
      <c r="T171" s="52" t="s">
        <v>14</v>
      </c>
      <c r="U171" s="53" t="s">
        <v>21</v>
      </c>
      <c r="V171" s="52" t="s">
        <v>7</v>
      </c>
      <c r="W171" s="52" t="s">
        <v>14</v>
      </c>
      <c r="X171" s="52" t="s">
        <v>14</v>
      </c>
      <c r="Y171" s="52" t="s">
        <v>14</v>
      </c>
      <c r="Z171" s="52" t="s">
        <v>14</v>
      </c>
      <c r="AA171" s="52" t="s">
        <v>14</v>
      </c>
      <c r="AB171" s="53" t="s">
        <v>21</v>
      </c>
      <c r="AC171" s="52" t="s">
        <v>14</v>
      </c>
      <c r="AD171" s="52" t="s">
        <v>14</v>
      </c>
      <c r="AE171" s="52" t="s">
        <v>14</v>
      </c>
      <c r="AF171" s="52" t="s">
        <v>14</v>
      </c>
      <c r="AG171" s="52" t="s">
        <v>14</v>
      </c>
      <c r="AH171" s="52" t="s">
        <v>14</v>
      </c>
      <c r="AI171" s="53" t="s">
        <v>21</v>
      </c>
      <c r="AJ171" s="52" t="s">
        <v>7</v>
      </c>
      <c r="AK171" s="62"/>
      <c r="AL171" s="58"/>
      <c r="AM171" s="61">
        <f t="shared" si="46"/>
        <v>0</v>
      </c>
      <c r="AN171" s="61">
        <f t="shared" si="47"/>
        <v>0</v>
      </c>
      <c r="AO171" s="61">
        <f t="shared" si="48"/>
        <v>2</v>
      </c>
      <c r="AP171" s="61">
        <f t="shared" si="49"/>
        <v>0</v>
      </c>
      <c r="AQ171" s="61">
        <f t="shared" si="50"/>
        <v>0</v>
      </c>
      <c r="AR171" s="61">
        <f t="shared" si="51"/>
        <v>0</v>
      </c>
      <c r="AS171" s="61">
        <f t="shared" si="52"/>
        <v>0</v>
      </c>
      <c r="AT171" s="61">
        <f t="shared" si="53"/>
        <v>23</v>
      </c>
      <c r="AU171" s="61">
        <f t="shared" si="54"/>
        <v>2</v>
      </c>
      <c r="AV171" s="61">
        <f t="shared" si="55"/>
        <v>5</v>
      </c>
      <c r="AW171" s="61">
        <f t="shared" si="44"/>
        <v>28</v>
      </c>
      <c r="AX171" s="13"/>
      <c r="BA171" s="14">
        <f t="shared" si="45"/>
        <v>1.9712525667351128</v>
      </c>
    </row>
    <row r="172" spans="1:53" ht="12.75">
      <c r="A172" s="36">
        <v>173</v>
      </c>
      <c r="B172" s="37" t="s">
        <v>364</v>
      </c>
      <c r="C172" s="42" t="s">
        <v>365</v>
      </c>
      <c r="D172" s="39">
        <v>39569</v>
      </c>
      <c r="E172" s="38" t="s">
        <v>19</v>
      </c>
      <c r="F172" s="18"/>
      <c r="G172" s="56" t="s">
        <v>21</v>
      </c>
      <c r="H172" s="52" t="s">
        <v>14</v>
      </c>
      <c r="I172" s="52" t="s">
        <v>14</v>
      </c>
      <c r="J172" s="52" t="s">
        <v>14</v>
      </c>
      <c r="K172" s="52" t="s">
        <v>14</v>
      </c>
      <c r="L172" s="52" t="s">
        <v>14</v>
      </c>
      <c r="M172" s="52" t="s">
        <v>14</v>
      </c>
      <c r="N172" s="53" t="s">
        <v>21</v>
      </c>
      <c r="O172" s="52" t="s">
        <v>14</v>
      </c>
      <c r="P172" s="52" t="s">
        <v>14</v>
      </c>
      <c r="Q172" s="52" t="s">
        <v>14</v>
      </c>
      <c r="R172" s="52" t="s">
        <v>14</v>
      </c>
      <c r="S172" s="52" t="s">
        <v>14</v>
      </c>
      <c r="T172" s="52" t="s">
        <v>14</v>
      </c>
      <c r="U172" s="53" t="s">
        <v>21</v>
      </c>
      <c r="V172" s="52" t="s">
        <v>14</v>
      </c>
      <c r="W172" s="52" t="s">
        <v>14</v>
      </c>
      <c r="X172" s="52" t="s">
        <v>14</v>
      </c>
      <c r="Y172" s="52" t="s">
        <v>7</v>
      </c>
      <c r="Z172" s="52" t="s">
        <v>14</v>
      </c>
      <c r="AA172" s="52" t="s">
        <v>14</v>
      </c>
      <c r="AB172" s="53" t="s">
        <v>21</v>
      </c>
      <c r="AC172" s="52" t="s">
        <v>14</v>
      </c>
      <c r="AD172" s="52" t="s">
        <v>7</v>
      </c>
      <c r="AE172" s="52" t="s">
        <v>14</v>
      </c>
      <c r="AF172" s="52" t="s">
        <v>14</v>
      </c>
      <c r="AG172" s="52" t="s">
        <v>14</v>
      </c>
      <c r="AH172" s="52" t="s">
        <v>14</v>
      </c>
      <c r="AI172" s="53" t="s">
        <v>21</v>
      </c>
      <c r="AJ172" s="52" t="s">
        <v>14</v>
      </c>
      <c r="AK172" s="62"/>
      <c r="AL172" s="58"/>
      <c r="AM172" s="61">
        <f t="shared" si="46"/>
        <v>0</v>
      </c>
      <c r="AN172" s="61">
        <f t="shared" si="47"/>
        <v>0</v>
      </c>
      <c r="AO172" s="61">
        <f t="shared" si="48"/>
        <v>2</v>
      </c>
      <c r="AP172" s="61">
        <f t="shared" si="49"/>
        <v>0</v>
      </c>
      <c r="AQ172" s="61">
        <f t="shared" si="50"/>
        <v>0</v>
      </c>
      <c r="AR172" s="61">
        <f t="shared" si="51"/>
        <v>0</v>
      </c>
      <c r="AS172" s="61">
        <f t="shared" si="52"/>
        <v>0</v>
      </c>
      <c r="AT172" s="61">
        <f t="shared" si="53"/>
        <v>23</v>
      </c>
      <c r="AU172" s="61">
        <f t="shared" si="54"/>
        <v>2</v>
      </c>
      <c r="AV172" s="61">
        <f t="shared" si="55"/>
        <v>5</v>
      </c>
      <c r="AW172" s="61">
        <f t="shared" si="44"/>
        <v>28</v>
      </c>
      <c r="AX172" s="13"/>
      <c r="BA172" s="14">
        <f t="shared" si="45"/>
        <v>1.9712525667351128</v>
      </c>
    </row>
    <row r="173" spans="1:53" ht="12.75">
      <c r="A173" s="36">
        <v>174</v>
      </c>
      <c r="B173" s="37" t="s">
        <v>366</v>
      </c>
      <c r="C173" s="38" t="s">
        <v>367</v>
      </c>
      <c r="D173" s="39">
        <v>39569</v>
      </c>
      <c r="E173" s="38" t="s">
        <v>19</v>
      </c>
      <c r="F173" s="18"/>
      <c r="G173" s="56" t="s">
        <v>21</v>
      </c>
      <c r="H173" s="52" t="s">
        <v>14</v>
      </c>
      <c r="I173" s="52" t="s">
        <v>14</v>
      </c>
      <c r="J173" s="52" t="s">
        <v>14</v>
      </c>
      <c r="K173" s="52" t="s">
        <v>14</v>
      </c>
      <c r="L173" s="52" t="s">
        <v>14</v>
      </c>
      <c r="M173" s="52" t="s">
        <v>14</v>
      </c>
      <c r="N173" s="53" t="s">
        <v>21</v>
      </c>
      <c r="O173" s="52" t="s">
        <v>14</v>
      </c>
      <c r="P173" s="52" t="s">
        <v>14</v>
      </c>
      <c r="Q173" s="52" t="s">
        <v>14</v>
      </c>
      <c r="R173" s="52" t="s">
        <v>14</v>
      </c>
      <c r="S173" s="52" t="s">
        <v>14</v>
      </c>
      <c r="T173" s="52" t="s">
        <v>14</v>
      </c>
      <c r="U173" s="53" t="s">
        <v>21</v>
      </c>
      <c r="V173" s="52" t="s">
        <v>14</v>
      </c>
      <c r="W173" s="52" t="s">
        <v>14</v>
      </c>
      <c r="X173" s="52" t="s">
        <v>14</v>
      </c>
      <c r="Y173" s="52" t="s">
        <v>14</v>
      </c>
      <c r="Z173" s="52" t="s">
        <v>14</v>
      </c>
      <c r="AA173" s="52" t="s">
        <v>14</v>
      </c>
      <c r="AB173" s="53" t="s">
        <v>21</v>
      </c>
      <c r="AC173" s="52" t="s">
        <v>14</v>
      </c>
      <c r="AD173" s="52" t="s">
        <v>14</v>
      </c>
      <c r="AE173" s="52" t="s">
        <v>14</v>
      </c>
      <c r="AF173" s="52" t="s">
        <v>14</v>
      </c>
      <c r="AG173" s="52" t="s">
        <v>14</v>
      </c>
      <c r="AH173" s="52" t="s">
        <v>14</v>
      </c>
      <c r="AI173" s="53" t="s">
        <v>21</v>
      </c>
      <c r="AJ173" s="52" t="s">
        <v>7</v>
      </c>
      <c r="AK173" s="62"/>
      <c r="AL173" s="60"/>
      <c r="AM173" s="61">
        <f t="shared" si="46"/>
        <v>0</v>
      </c>
      <c r="AN173" s="61">
        <f t="shared" si="47"/>
        <v>0</v>
      </c>
      <c r="AO173" s="61">
        <f t="shared" si="48"/>
        <v>1</v>
      </c>
      <c r="AP173" s="61">
        <f t="shared" si="49"/>
        <v>0</v>
      </c>
      <c r="AQ173" s="61">
        <f t="shared" si="50"/>
        <v>0</v>
      </c>
      <c r="AR173" s="61">
        <f t="shared" si="51"/>
        <v>0</v>
      </c>
      <c r="AS173" s="61">
        <f t="shared" si="52"/>
        <v>0</v>
      </c>
      <c r="AT173" s="61">
        <f t="shared" si="53"/>
        <v>24</v>
      </c>
      <c r="AU173" s="61">
        <f t="shared" si="54"/>
        <v>1</v>
      </c>
      <c r="AV173" s="61">
        <f t="shared" si="55"/>
        <v>5</v>
      </c>
      <c r="AW173" s="61">
        <f t="shared" si="44"/>
        <v>29</v>
      </c>
      <c r="AX173" s="13"/>
      <c r="BA173" s="14">
        <f t="shared" si="45"/>
        <v>1.9712525667351128</v>
      </c>
    </row>
    <row r="174" spans="1:53" ht="12.75">
      <c r="A174" s="36">
        <v>175</v>
      </c>
      <c r="B174" s="37" t="s">
        <v>368</v>
      </c>
      <c r="C174" s="42" t="s">
        <v>369</v>
      </c>
      <c r="D174" s="39">
        <v>39569</v>
      </c>
      <c r="E174" s="38" t="s">
        <v>19</v>
      </c>
      <c r="F174" s="18"/>
      <c r="G174" s="56" t="s">
        <v>21</v>
      </c>
      <c r="H174" s="52" t="s">
        <v>14</v>
      </c>
      <c r="I174" s="52" t="s">
        <v>14</v>
      </c>
      <c r="J174" s="52" t="s">
        <v>14</v>
      </c>
      <c r="K174" s="52" t="s">
        <v>14</v>
      </c>
      <c r="L174" s="52" t="s">
        <v>14</v>
      </c>
      <c r="M174" s="52" t="s">
        <v>14</v>
      </c>
      <c r="N174" s="53" t="s">
        <v>21</v>
      </c>
      <c r="O174" s="52" t="s">
        <v>14</v>
      </c>
      <c r="P174" s="52" t="s">
        <v>14</v>
      </c>
      <c r="Q174" s="52" t="s">
        <v>14</v>
      </c>
      <c r="R174" s="52" t="s">
        <v>14</v>
      </c>
      <c r="S174" s="52" t="s">
        <v>14</v>
      </c>
      <c r="T174" s="52" t="s">
        <v>14</v>
      </c>
      <c r="U174" s="53" t="s">
        <v>21</v>
      </c>
      <c r="V174" s="52" t="s">
        <v>14</v>
      </c>
      <c r="W174" s="52" t="s">
        <v>14</v>
      </c>
      <c r="X174" s="52" t="s">
        <v>14</v>
      </c>
      <c r="Y174" s="52" t="s">
        <v>14</v>
      </c>
      <c r="Z174" s="52" t="s">
        <v>14</v>
      </c>
      <c r="AA174" s="52" t="s">
        <v>14</v>
      </c>
      <c r="AB174" s="53" t="s">
        <v>21</v>
      </c>
      <c r="AC174" s="52" t="s">
        <v>14</v>
      </c>
      <c r="AD174" s="52" t="s">
        <v>14</v>
      </c>
      <c r="AE174" s="52" t="s">
        <v>14</v>
      </c>
      <c r="AF174" s="52" t="s">
        <v>14</v>
      </c>
      <c r="AG174" s="52" t="s">
        <v>14</v>
      </c>
      <c r="AH174" s="52" t="s">
        <v>14</v>
      </c>
      <c r="AI174" s="53" t="s">
        <v>21</v>
      </c>
      <c r="AJ174" s="52" t="s">
        <v>14</v>
      </c>
      <c r="AK174" s="62"/>
      <c r="AL174" s="60"/>
      <c r="AM174" s="61">
        <f t="shared" si="46"/>
        <v>0</v>
      </c>
      <c r="AN174" s="61">
        <f t="shared" si="47"/>
        <v>0</v>
      </c>
      <c r="AO174" s="61">
        <f t="shared" si="48"/>
        <v>0</v>
      </c>
      <c r="AP174" s="61">
        <f t="shared" si="49"/>
        <v>0</v>
      </c>
      <c r="AQ174" s="61">
        <f t="shared" si="50"/>
        <v>0</v>
      </c>
      <c r="AR174" s="61">
        <f t="shared" si="51"/>
        <v>0</v>
      </c>
      <c r="AS174" s="61">
        <f t="shared" si="52"/>
        <v>0</v>
      </c>
      <c r="AT174" s="61">
        <f t="shared" si="53"/>
        <v>25</v>
      </c>
      <c r="AU174" s="61">
        <f t="shared" si="54"/>
        <v>0</v>
      </c>
      <c r="AV174" s="61">
        <f t="shared" si="55"/>
        <v>5</v>
      </c>
      <c r="AW174" s="61">
        <f t="shared" si="44"/>
        <v>30</v>
      </c>
      <c r="AX174" s="13"/>
      <c r="BA174" s="14">
        <f t="shared" si="45"/>
        <v>1.9712525667351128</v>
      </c>
    </row>
    <row r="175" spans="1:53" ht="12.75">
      <c r="A175" s="36">
        <v>176</v>
      </c>
      <c r="B175" s="37" t="s">
        <v>370</v>
      </c>
      <c r="C175" s="42" t="s">
        <v>371</v>
      </c>
      <c r="D175" s="39">
        <v>39569</v>
      </c>
      <c r="E175" s="38" t="s">
        <v>19</v>
      </c>
      <c r="F175" s="18"/>
      <c r="G175" s="56" t="s">
        <v>21</v>
      </c>
      <c r="H175" s="52" t="s">
        <v>14</v>
      </c>
      <c r="I175" s="52" t="s">
        <v>14</v>
      </c>
      <c r="J175" s="52" t="s">
        <v>14</v>
      </c>
      <c r="K175" s="52" t="s">
        <v>14</v>
      </c>
      <c r="L175" s="52" t="s">
        <v>14</v>
      </c>
      <c r="M175" s="52" t="s">
        <v>14</v>
      </c>
      <c r="N175" s="53" t="s">
        <v>21</v>
      </c>
      <c r="O175" s="52" t="s">
        <v>14</v>
      </c>
      <c r="P175" s="52" t="s">
        <v>14</v>
      </c>
      <c r="Q175" s="52" t="s">
        <v>14</v>
      </c>
      <c r="R175" s="52" t="s">
        <v>14</v>
      </c>
      <c r="S175" s="52" t="s">
        <v>14</v>
      </c>
      <c r="T175" s="52" t="s">
        <v>14</v>
      </c>
      <c r="U175" s="53" t="s">
        <v>21</v>
      </c>
      <c r="V175" s="52" t="s">
        <v>14</v>
      </c>
      <c r="W175" s="52" t="s">
        <v>14</v>
      </c>
      <c r="X175" s="52" t="s">
        <v>14</v>
      </c>
      <c r="Y175" s="52" t="s">
        <v>14</v>
      </c>
      <c r="Z175" s="52" t="s">
        <v>14</v>
      </c>
      <c r="AA175" s="52" t="s">
        <v>14</v>
      </c>
      <c r="AB175" s="53" t="s">
        <v>21</v>
      </c>
      <c r="AC175" s="52" t="s">
        <v>14</v>
      </c>
      <c r="AD175" s="52" t="s">
        <v>7</v>
      </c>
      <c r="AE175" s="52" t="s">
        <v>14</v>
      </c>
      <c r="AF175" s="52" t="s">
        <v>14</v>
      </c>
      <c r="AG175" s="52" t="s">
        <v>14</v>
      </c>
      <c r="AH175" s="52" t="s">
        <v>14</v>
      </c>
      <c r="AI175" s="53" t="s">
        <v>21</v>
      </c>
      <c r="AJ175" s="52" t="s">
        <v>14</v>
      </c>
      <c r="AK175" s="62"/>
      <c r="AL175" s="60"/>
      <c r="AM175" s="61">
        <f t="shared" si="46"/>
        <v>0</v>
      </c>
      <c r="AN175" s="61">
        <f t="shared" si="47"/>
        <v>0</v>
      </c>
      <c r="AO175" s="61">
        <f t="shared" si="48"/>
        <v>1</v>
      </c>
      <c r="AP175" s="61">
        <f t="shared" si="49"/>
        <v>0</v>
      </c>
      <c r="AQ175" s="61">
        <f t="shared" si="50"/>
        <v>0</v>
      </c>
      <c r="AR175" s="61">
        <f t="shared" si="51"/>
        <v>0</v>
      </c>
      <c r="AS175" s="61">
        <f t="shared" si="52"/>
        <v>0</v>
      </c>
      <c r="AT175" s="61">
        <f t="shared" si="53"/>
        <v>24</v>
      </c>
      <c r="AU175" s="61">
        <f t="shared" si="54"/>
        <v>1</v>
      </c>
      <c r="AV175" s="61">
        <f t="shared" si="55"/>
        <v>5</v>
      </c>
      <c r="AW175" s="61">
        <f t="shared" si="44"/>
        <v>29</v>
      </c>
      <c r="AX175" s="13"/>
      <c r="BA175" s="14">
        <f t="shared" si="45"/>
        <v>1.9712525667351128</v>
      </c>
    </row>
    <row r="176" spans="1:53" ht="12.75">
      <c r="A176" s="36">
        <v>177</v>
      </c>
      <c r="B176" s="37" t="s">
        <v>372</v>
      </c>
      <c r="C176" s="38" t="s">
        <v>373</v>
      </c>
      <c r="D176" s="41">
        <v>39569</v>
      </c>
      <c r="E176" s="38" t="s">
        <v>19</v>
      </c>
      <c r="F176" s="18"/>
      <c r="G176" s="56" t="s">
        <v>21</v>
      </c>
      <c r="H176" s="52" t="s">
        <v>14</v>
      </c>
      <c r="I176" s="52" t="s">
        <v>14</v>
      </c>
      <c r="J176" s="52" t="s">
        <v>14</v>
      </c>
      <c r="K176" s="52" t="s">
        <v>14</v>
      </c>
      <c r="L176" s="52" t="s">
        <v>14</v>
      </c>
      <c r="M176" s="52" t="s">
        <v>14</v>
      </c>
      <c r="N176" s="53" t="s">
        <v>21</v>
      </c>
      <c r="O176" s="52" t="s">
        <v>14</v>
      </c>
      <c r="P176" s="52" t="s">
        <v>14</v>
      </c>
      <c r="Q176" s="52" t="s">
        <v>14</v>
      </c>
      <c r="R176" s="52" t="s">
        <v>14</v>
      </c>
      <c r="S176" s="52" t="s">
        <v>14</v>
      </c>
      <c r="T176" s="52" t="s">
        <v>14</v>
      </c>
      <c r="U176" s="53" t="s">
        <v>21</v>
      </c>
      <c r="V176" s="52" t="s">
        <v>14</v>
      </c>
      <c r="W176" s="52" t="s">
        <v>14</v>
      </c>
      <c r="X176" s="52" t="s">
        <v>14</v>
      </c>
      <c r="Y176" s="52" t="s">
        <v>14</v>
      </c>
      <c r="Z176" s="52" t="s">
        <v>14</v>
      </c>
      <c r="AA176" s="52" t="s">
        <v>14</v>
      </c>
      <c r="AB176" s="53" t="s">
        <v>21</v>
      </c>
      <c r="AC176" s="52" t="s">
        <v>14</v>
      </c>
      <c r="AD176" s="52" t="s">
        <v>14</v>
      </c>
      <c r="AE176" s="52" t="s">
        <v>14</v>
      </c>
      <c r="AF176" s="52" t="s">
        <v>14</v>
      </c>
      <c r="AG176" s="52" t="s">
        <v>14</v>
      </c>
      <c r="AH176" s="52" t="s">
        <v>14</v>
      </c>
      <c r="AI176" s="53" t="s">
        <v>21</v>
      </c>
      <c r="AJ176" s="52" t="s">
        <v>14</v>
      </c>
      <c r="AK176" s="62"/>
      <c r="AL176" s="60"/>
      <c r="AM176" s="61">
        <f t="shared" si="46"/>
        <v>0</v>
      </c>
      <c r="AN176" s="61">
        <f t="shared" si="47"/>
        <v>0</v>
      </c>
      <c r="AO176" s="61">
        <f t="shared" si="48"/>
        <v>0</v>
      </c>
      <c r="AP176" s="61">
        <f t="shared" si="49"/>
        <v>0</v>
      </c>
      <c r="AQ176" s="61">
        <f t="shared" si="50"/>
        <v>0</v>
      </c>
      <c r="AR176" s="61">
        <f t="shared" si="51"/>
        <v>0</v>
      </c>
      <c r="AS176" s="61">
        <f t="shared" si="52"/>
        <v>0</v>
      </c>
      <c r="AT176" s="61">
        <f t="shared" si="53"/>
        <v>25</v>
      </c>
      <c r="AU176" s="61">
        <f t="shared" si="54"/>
        <v>0</v>
      </c>
      <c r="AV176" s="61">
        <f t="shared" si="55"/>
        <v>5</v>
      </c>
      <c r="AW176" s="61">
        <f t="shared" si="44"/>
        <v>30</v>
      </c>
      <c r="AX176" s="13"/>
      <c r="BA176" s="14">
        <f t="shared" si="45"/>
        <v>1.9712525667351128</v>
      </c>
    </row>
    <row r="177" spans="1:53" ht="12.75">
      <c r="A177" s="36">
        <v>178</v>
      </c>
      <c r="B177" s="37" t="s">
        <v>374</v>
      </c>
      <c r="C177" s="38" t="s">
        <v>375</v>
      </c>
      <c r="D177" s="41">
        <v>39569</v>
      </c>
      <c r="E177" s="38" t="s">
        <v>19</v>
      </c>
      <c r="F177" s="18"/>
      <c r="G177" s="56" t="s">
        <v>21</v>
      </c>
      <c r="H177" s="52" t="s">
        <v>14</v>
      </c>
      <c r="I177" s="52" t="s">
        <v>14</v>
      </c>
      <c r="J177" s="52" t="s">
        <v>14</v>
      </c>
      <c r="K177" s="52" t="s">
        <v>14</v>
      </c>
      <c r="L177" s="52" t="s">
        <v>14</v>
      </c>
      <c r="M177" s="52" t="s">
        <v>14</v>
      </c>
      <c r="N177" s="53" t="s">
        <v>21</v>
      </c>
      <c r="O177" s="52" t="s">
        <v>14</v>
      </c>
      <c r="P177" s="52" t="s">
        <v>14</v>
      </c>
      <c r="Q177" s="52" t="s">
        <v>14</v>
      </c>
      <c r="R177" s="52" t="s">
        <v>14</v>
      </c>
      <c r="S177" s="52" t="s">
        <v>14</v>
      </c>
      <c r="T177" s="52" t="s">
        <v>14</v>
      </c>
      <c r="U177" s="53" t="s">
        <v>21</v>
      </c>
      <c r="V177" s="52" t="s">
        <v>14</v>
      </c>
      <c r="W177" s="52" t="s">
        <v>14</v>
      </c>
      <c r="X177" s="52" t="s">
        <v>14</v>
      </c>
      <c r="Y177" s="52" t="s">
        <v>14</v>
      </c>
      <c r="Z177" s="52" t="s">
        <v>14</v>
      </c>
      <c r="AA177" s="52" t="s">
        <v>14</v>
      </c>
      <c r="AB177" s="53" t="s">
        <v>21</v>
      </c>
      <c r="AC177" s="52" t="s">
        <v>14</v>
      </c>
      <c r="AD177" s="52" t="s">
        <v>14</v>
      </c>
      <c r="AE177" s="52" t="s">
        <v>7</v>
      </c>
      <c r="AF177" s="52" t="s">
        <v>14</v>
      </c>
      <c r="AG177" s="52" t="s">
        <v>14</v>
      </c>
      <c r="AH177" s="52" t="s">
        <v>14</v>
      </c>
      <c r="AI177" s="53" t="s">
        <v>21</v>
      </c>
      <c r="AJ177" s="52" t="s">
        <v>14</v>
      </c>
      <c r="AK177" s="62"/>
      <c r="AL177" s="60"/>
      <c r="AM177" s="61">
        <f t="shared" si="46"/>
        <v>0</v>
      </c>
      <c r="AN177" s="61">
        <f t="shared" si="47"/>
        <v>0</v>
      </c>
      <c r="AO177" s="61">
        <f t="shared" si="48"/>
        <v>1</v>
      </c>
      <c r="AP177" s="61">
        <f t="shared" si="49"/>
        <v>0</v>
      </c>
      <c r="AQ177" s="61">
        <f t="shared" si="50"/>
        <v>0</v>
      </c>
      <c r="AR177" s="61">
        <f t="shared" si="51"/>
        <v>0</v>
      </c>
      <c r="AS177" s="61">
        <f t="shared" si="52"/>
        <v>0</v>
      </c>
      <c r="AT177" s="61">
        <f t="shared" si="53"/>
        <v>24</v>
      </c>
      <c r="AU177" s="61">
        <f t="shared" si="54"/>
        <v>1</v>
      </c>
      <c r="AV177" s="61">
        <f t="shared" si="55"/>
        <v>5</v>
      </c>
      <c r="AW177" s="61">
        <f t="shared" si="44"/>
        <v>29</v>
      </c>
      <c r="AX177" s="13"/>
      <c r="BA177" s="14">
        <f t="shared" si="45"/>
        <v>1.9712525667351128</v>
      </c>
    </row>
    <row r="178" spans="1:53" ht="12.75">
      <c r="A178" s="36">
        <v>179</v>
      </c>
      <c r="B178" s="37" t="s">
        <v>376</v>
      </c>
      <c r="C178" s="38" t="s">
        <v>377</v>
      </c>
      <c r="D178" s="41">
        <v>39569</v>
      </c>
      <c r="E178" s="38" t="s">
        <v>19</v>
      </c>
      <c r="F178" s="18"/>
      <c r="G178" s="56" t="s">
        <v>21</v>
      </c>
      <c r="H178" s="52" t="s">
        <v>14</v>
      </c>
      <c r="I178" s="52" t="s">
        <v>14</v>
      </c>
      <c r="J178" s="52" t="s">
        <v>14</v>
      </c>
      <c r="K178" s="52" t="s">
        <v>14</v>
      </c>
      <c r="L178" s="52" t="s">
        <v>14</v>
      </c>
      <c r="M178" s="52" t="s">
        <v>14</v>
      </c>
      <c r="N178" s="53" t="s">
        <v>21</v>
      </c>
      <c r="O178" s="52" t="s">
        <v>14</v>
      </c>
      <c r="P178" s="52" t="s">
        <v>14</v>
      </c>
      <c r="Q178" s="52" t="s">
        <v>7</v>
      </c>
      <c r="R178" s="52" t="s">
        <v>14</v>
      </c>
      <c r="S178" s="52" t="s">
        <v>14</v>
      </c>
      <c r="T178" s="52" t="s">
        <v>14</v>
      </c>
      <c r="U178" s="53" t="s">
        <v>21</v>
      </c>
      <c r="V178" s="52" t="s">
        <v>7</v>
      </c>
      <c r="W178" s="52" t="s">
        <v>7</v>
      </c>
      <c r="X178" s="52" t="s">
        <v>7</v>
      </c>
      <c r="Y178" s="52" t="s">
        <v>7</v>
      </c>
      <c r="Z178" s="52" t="s">
        <v>7</v>
      </c>
      <c r="AA178" s="52" t="s">
        <v>14</v>
      </c>
      <c r="AB178" s="53" t="s">
        <v>21</v>
      </c>
      <c r="AC178" s="52" t="s">
        <v>7</v>
      </c>
      <c r="AD178" s="52" t="s">
        <v>7</v>
      </c>
      <c r="AE178" s="52" t="s">
        <v>7</v>
      </c>
      <c r="AF178" s="52" t="s">
        <v>7</v>
      </c>
      <c r="AG178" s="52" t="s">
        <v>7</v>
      </c>
      <c r="AH178" s="52" t="s">
        <v>7</v>
      </c>
      <c r="AI178" s="53" t="s">
        <v>7</v>
      </c>
      <c r="AJ178" s="52" t="s">
        <v>7</v>
      </c>
      <c r="AK178" s="62"/>
      <c r="AL178" s="60"/>
      <c r="AM178" s="61">
        <f t="shared" si="46"/>
        <v>0</v>
      </c>
      <c r="AN178" s="61">
        <f t="shared" si="47"/>
        <v>0</v>
      </c>
      <c r="AO178" s="61">
        <f t="shared" si="48"/>
        <v>14</v>
      </c>
      <c r="AP178" s="61">
        <f t="shared" si="49"/>
        <v>0</v>
      </c>
      <c r="AQ178" s="61">
        <f t="shared" si="50"/>
        <v>0</v>
      </c>
      <c r="AR178" s="61">
        <f t="shared" si="51"/>
        <v>0</v>
      </c>
      <c r="AS178" s="61">
        <f t="shared" si="52"/>
        <v>0</v>
      </c>
      <c r="AT178" s="61">
        <f t="shared" si="53"/>
        <v>12</v>
      </c>
      <c r="AU178" s="61">
        <f t="shared" si="54"/>
        <v>14</v>
      </c>
      <c r="AV178" s="61">
        <f t="shared" si="55"/>
        <v>4</v>
      </c>
      <c r="AW178" s="61">
        <f t="shared" si="44"/>
        <v>16</v>
      </c>
      <c r="AX178" s="13"/>
      <c r="BA178" s="14">
        <f t="shared" si="45"/>
        <v>1.9712525667351128</v>
      </c>
    </row>
    <row r="179" spans="1:53" ht="12.75">
      <c r="A179" s="36">
        <v>180</v>
      </c>
      <c r="B179" s="37" t="s">
        <v>378</v>
      </c>
      <c r="C179" s="38" t="s">
        <v>379</v>
      </c>
      <c r="D179" s="41">
        <v>39569</v>
      </c>
      <c r="E179" s="38" t="s">
        <v>19</v>
      </c>
      <c r="F179" s="18"/>
      <c r="G179" s="56" t="s">
        <v>21</v>
      </c>
      <c r="H179" s="52" t="s">
        <v>14</v>
      </c>
      <c r="I179" s="52" t="s">
        <v>14</v>
      </c>
      <c r="J179" s="52" t="s">
        <v>14</v>
      </c>
      <c r="K179" s="52" t="s">
        <v>14</v>
      </c>
      <c r="L179" s="52" t="s">
        <v>14</v>
      </c>
      <c r="M179" s="52" t="s">
        <v>7</v>
      </c>
      <c r="N179" s="53" t="s">
        <v>21</v>
      </c>
      <c r="O179" s="52" t="s">
        <v>14</v>
      </c>
      <c r="P179" s="52" t="s">
        <v>14</v>
      </c>
      <c r="Q179" s="52" t="s">
        <v>14</v>
      </c>
      <c r="R179" s="52" t="s">
        <v>14</v>
      </c>
      <c r="S179" s="52" t="s">
        <v>14</v>
      </c>
      <c r="T179" s="52" t="s">
        <v>7</v>
      </c>
      <c r="U179" s="53" t="s">
        <v>21</v>
      </c>
      <c r="V179" s="52" t="s">
        <v>14</v>
      </c>
      <c r="W179" s="52" t="s">
        <v>14</v>
      </c>
      <c r="X179" s="52" t="s">
        <v>14</v>
      </c>
      <c r="Y179" s="52" t="s">
        <v>14</v>
      </c>
      <c r="Z179" s="52" t="s">
        <v>14</v>
      </c>
      <c r="AA179" s="52" t="s">
        <v>14</v>
      </c>
      <c r="AB179" s="53" t="s">
        <v>21</v>
      </c>
      <c r="AC179" s="52" t="s">
        <v>14</v>
      </c>
      <c r="AD179" s="52" t="s">
        <v>14</v>
      </c>
      <c r="AE179" s="52" t="s">
        <v>14</v>
      </c>
      <c r="AF179" s="52" t="s">
        <v>14</v>
      </c>
      <c r="AG179" s="52" t="s">
        <v>14</v>
      </c>
      <c r="AH179" s="52" t="s">
        <v>14</v>
      </c>
      <c r="AI179" s="53" t="s">
        <v>21</v>
      </c>
      <c r="AJ179" s="52" t="s">
        <v>7</v>
      </c>
      <c r="AK179" s="62"/>
      <c r="AL179" s="60"/>
      <c r="AM179" s="61">
        <f t="shared" si="46"/>
        <v>0</v>
      </c>
      <c r="AN179" s="61">
        <f t="shared" si="47"/>
        <v>0</v>
      </c>
      <c r="AO179" s="61">
        <f t="shared" si="48"/>
        <v>3</v>
      </c>
      <c r="AP179" s="61">
        <f t="shared" si="49"/>
        <v>0</v>
      </c>
      <c r="AQ179" s="61">
        <f t="shared" si="50"/>
        <v>0</v>
      </c>
      <c r="AR179" s="61">
        <f t="shared" si="51"/>
        <v>0</v>
      </c>
      <c r="AS179" s="61">
        <f t="shared" si="52"/>
        <v>0</v>
      </c>
      <c r="AT179" s="61">
        <f t="shared" si="53"/>
        <v>22</v>
      </c>
      <c r="AU179" s="61">
        <f t="shared" si="54"/>
        <v>3</v>
      </c>
      <c r="AV179" s="61">
        <f t="shared" si="55"/>
        <v>5</v>
      </c>
      <c r="AW179" s="61">
        <f t="shared" si="44"/>
        <v>27</v>
      </c>
      <c r="AX179" s="13"/>
      <c r="BA179" s="14">
        <f t="shared" si="45"/>
        <v>1.9712525667351128</v>
      </c>
    </row>
    <row r="180" spans="1:53" ht="12.75">
      <c r="A180" s="36">
        <v>181</v>
      </c>
      <c r="B180" s="37" t="s">
        <v>380</v>
      </c>
      <c r="C180" s="38" t="s">
        <v>381</v>
      </c>
      <c r="D180" s="41">
        <v>39569</v>
      </c>
      <c r="E180" s="38" t="s">
        <v>19</v>
      </c>
      <c r="F180" s="18"/>
      <c r="G180" s="56" t="s">
        <v>21</v>
      </c>
      <c r="H180" s="52" t="s">
        <v>14</v>
      </c>
      <c r="I180" s="52" t="s">
        <v>14</v>
      </c>
      <c r="J180" s="52" t="s">
        <v>14</v>
      </c>
      <c r="K180" s="52" t="s">
        <v>14</v>
      </c>
      <c r="L180" s="52" t="s">
        <v>14</v>
      </c>
      <c r="M180" s="52" t="s">
        <v>7</v>
      </c>
      <c r="N180" s="53" t="s">
        <v>21</v>
      </c>
      <c r="O180" s="52" t="s">
        <v>14</v>
      </c>
      <c r="P180" s="52" t="s">
        <v>14</v>
      </c>
      <c r="Q180" s="52" t="s">
        <v>14</v>
      </c>
      <c r="R180" s="52" t="s">
        <v>14</v>
      </c>
      <c r="S180" s="52" t="s">
        <v>14</v>
      </c>
      <c r="T180" s="52" t="s">
        <v>14</v>
      </c>
      <c r="U180" s="53" t="s">
        <v>21</v>
      </c>
      <c r="V180" s="52" t="s">
        <v>14</v>
      </c>
      <c r="W180" s="52" t="s">
        <v>14</v>
      </c>
      <c r="X180" s="52" t="s">
        <v>7</v>
      </c>
      <c r="Y180" s="52" t="s">
        <v>14</v>
      </c>
      <c r="Z180" s="52" t="s">
        <v>14</v>
      </c>
      <c r="AA180" s="52" t="s">
        <v>14</v>
      </c>
      <c r="AB180" s="53" t="s">
        <v>21</v>
      </c>
      <c r="AC180" s="52" t="s">
        <v>14</v>
      </c>
      <c r="AD180" s="52" t="s">
        <v>14</v>
      </c>
      <c r="AE180" s="52" t="s">
        <v>14</v>
      </c>
      <c r="AF180" s="52" t="s">
        <v>14</v>
      </c>
      <c r="AG180" s="52" t="s">
        <v>14</v>
      </c>
      <c r="AH180" s="52" t="s">
        <v>14</v>
      </c>
      <c r="AI180" s="53" t="s">
        <v>21</v>
      </c>
      <c r="AJ180" s="52" t="s">
        <v>7</v>
      </c>
      <c r="AK180" s="62"/>
      <c r="AL180" s="60"/>
      <c r="AM180" s="61">
        <f t="shared" si="46"/>
        <v>0</v>
      </c>
      <c r="AN180" s="61">
        <f t="shared" si="47"/>
        <v>0</v>
      </c>
      <c r="AO180" s="61">
        <f t="shared" si="48"/>
        <v>3</v>
      </c>
      <c r="AP180" s="61">
        <f t="shared" si="49"/>
        <v>0</v>
      </c>
      <c r="AQ180" s="61">
        <f t="shared" si="50"/>
        <v>0</v>
      </c>
      <c r="AR180" s="61">
        <f t="shared" si="51"/>
        <v>0</v>
      </c>
      <c r="AS180" s="61">
        <f t="shared" si="52"/>
        <v>0</v>
      </c>
      <c r="AT180" s="61">
        <f t="shared" si="53"/>
        <v>22</v>
      </c>
      <c r="AU180" s="61">
        <f t="shared" si="54"/>
        <v>3</v>
      </c>
      <c r="AV180" s="61">
        <f t="shared" si="55"/>
        <v>5</v>
      </c>
      <c r="AW180" s="61">
        <f t="shared" si="44"/>
        <v>27</v>
      </c>
      <c r="AX180" s="13"/>
      <c r="BA180" s="14">
        <f t="shared" si="45"/>
        <v>1.9712525667351128</v>
      </c>
    </row>
    <row r="181" spans="1:53" ht="13.5">
      <c r="A181" s="36">
        <v>182</v>
      </c>
      <c r="B181" s="36" t="s">
        <v>382</v>
      </c>
      <c r="C181" s="47" t="s">
        <v>383</v>
      </c>
      <c r="D181" s="39">
        <v>39569</v>
      </c>
      <c r="E181" s="38" t="s">
        <v>19</v>
      </c>
      <c r="F181" s="18"/>
      <c r="G181" s="56" t="s">
        <v>21</v>
      </c>
      <c r="H181" s="52" t="s">
        <v>14</v>
      </c>
      <c r="I181" s="52" t="s">
        <v>14</v>
      </c>
      <c r="J181" s="52" t="s">
        <v>14</v>
      </c>
      <c r="K181" s="52" t="s">
        <v>14</v>
      </c>
      <c r="L181" s="52" t="s">
        <v>14</v>
      </c>
      <c r="M181" s="52" t="s">
        <v>14</v>
      </c>
      <c r="N181" s="53" t="s">
        <v>21</v>
      </c>
      <c r="O181" s="52" t="s">
        <v>14</v>
      </c>
      <c r="P181" s="52" t="s">
        <v>14</v>
      </c>
      <c r="Q181" s="52" t="s">
        <v>14</v>
      </c>
      <c r="R181" s="52" t="s">
        <v>14</v>
      </c>
      <c r="S181" s="52" t="s">
        <v>14</v>
      </c>
      <c r="T181" s="52" t="s">
        <v>14</v>
      </c>
      <c r="U181" s="53" t="s">
        <v>21</v>
      </c>
      <c r="V181" s="52" t="s">
        <v>14</v>
      </c>
      <c r="W181" s="52" t="s">
        <v>14</v>
      </c>
      <c r="X181" s="52" t="s">
        <v>14</v>
      </c>
      <c r="Y181" s="52" t="s">
        <v>14</v>
      </c>
      <c r="Z181" s="52" t="s">
        <v>14</v>
      </c>
      <c r="AA181" s="52" t="s">
        <v>14</v>
      </c>
      <c r="AB181" s="53" t="s">
        <v>21</v>
      </c>
      <c r="AC181" s="52" t="s">
        <v>14</v>
      </c>
      <c r="AD181" s="52" t="s">
        <v>14</v>
      </c>
      <c r="AE181" s="52" t="s">
        <v>14</v>
      </c>
      <c r="AF181" s="52" t="s">
        <v>14</v>
      </c>
      <c r="AG181" s="52" t="s">
        <v>14</v>
      </c>
      <c r="AH181" s="52" t="s">
        <v>14</v>
      </c>
      <c r="AI181" s="53" t="s">
        <v>21</v>
      </c>
      <c r="AJ181" s="52" t="s">
        <v>14</v>
      </c>
      <c r="AK181" s="62"/>
      <c r="AL181" s="60"/>
      <c r="AM181" s="61">
        <f t="shared" si="46"/>
        <v>0</v>
      </c>
      <c r="AN181" s="61">
        <f t="shared" si="47"/>
        <v>0</v>
      </c>
      <c r="AO181" s="61">
        <f t="shared" si="48"/>
        <v>0</v>
      </c>
      <c r="AP181" s="61">
        <f t="shared" si="49"/>
        <v>0</v>
      </c>
      <c r="AQ181" s="61">
        <f t="shared" si="50"/>
        <v>0</v>
      </c>
      <c r="AR181" s="61">
        <f t="shared" si="51"/>
        <v>0</v>
      </c>
      <c r="AS181" s="61">
        <f t="shared" si="52"/>
        <v>0</v>
      </c>
      <c r="AT181" s="61">
        <f t="shared" si="53"/>
        <v>25</v>
      </c>
      <c r="AU181" s="61">
        <f t="shared" si="54"/>
        <v>0</v>
      </c>
      <c r="AV181" s="61">
        <f t="shared" si="55"/>
        <v>5</v>
      </c>
      <c r="AW181" s="61">
        <f t="shared" si="44"/>
        <v>30</v>
      </c>
      <c r="AX181" s="13"/>
      <c r="BA181" s="14">
        <f t="shared" si="45"/>
        <v>1.9712525667351128</v>
      </c>
    </row>
    <row r="182" spans="1:53" ht="12.75">
      <c r="A182" s="36">
        <v>183</v>
      </c>
      <c r="B182" s="37" t="s">
        <v>384</v>
      </c>
      <c r="C182" s="38" t="s">
        <v>385</v>
      </c>
      <c r="D182" s="39">
        <v>39569</v>
      </c>
      <c r="E182" s="38" t="s">
        <v>19</v>
      </c>
      <c r="F182" s="18"/>
      <c r="G182" s="56" t="s">
        <v>21</v>
      </c>
      <c r="H182" s="52" t="s">
        <v>14</v>
      </c>
      <c r="I182" s="52" t="s">
        <v>14</v>
      </c>
      <c r="J182" s="52" t="s">
        <v>14</v>
      </c>
      <c r="K182" s="52" t="s">
        <v>14</v>
      </c>
      <c r="L182" s="52" t="s">
        <v>14</v>
      </c>
      <c r="M182" s="52" t="s">
        <v>14</v>
      </c>
      <c r="N182" s="53" t="s">
        <v>21</v>
      </c>
      <c r="O182" s="52" t="s">
        <v>14</v>
      </c>
      <c r="P182" s="52" t="s">
        <v>14</v>
      </c>
      <c r="Q182" s="52" t="s">
        <v>14</v>
      </c>
      <c r="R182" s="52" t="s">
        <v>14</v>
      </c>
      <c r="S182" s="52" t="s">
        <v>14</v>
      </c>
      <c r="T182" s="52" t="s">
        <v>7</v>
      </c>
      <c r="U182" s="53" t="s">
        <v>21</v>
      </c>
      <c r="V182" s="52" t="s">
        <v>14</v>
      </c>
      <c r="W182" s="52" t="s">
        <v>14</v>
      </c>
      <c r="X182" s="52" t="s">
        <v>14</v>
      </c>
      <c r="Y182" s="52" t="s">
        <v>14</v>
      </c>
      <c r="Z182" s="52" t="s">
        <v>14</v>
      </c>
      <c r="AA182" s="52" t="s">
        <v>14</v>
      </c>
      <c r="AB182" s="53" t="s">
        <v>21</v>
      </c>
      <c r="AC182" s="52" t="s">
        <v>14</v>
      </c>
      <c r="AD182" s="52" t="s">
        <v>14</v>
      </c>
      <c r="AE182" s="52" t="s">
        <v>14</v>
      </c>
      <c r="AF182" s="52" t="s">
        <v>14</v>
      </c>
      <c r="AG182" s="52" t="s">
        <v>14</v>
      </c>
      <c r="AH182" s="52" t="s">
        <v>14</v>
      </c>
      <c r="AI182" s="53" t="s">
        <v>21</v>
      </c>
      <c r="AJ182" s="52" t="s">
        <v>14</v>
      </c>
      <c r="AK182" s="62"/>
      <c r="AL182" s="60"/>
      <c r="AM182" s="61">
        <f t="shared" si="46"/>
        <v>0</v>
      </c>
      <c r="AN182" s="61">
        <f t="shared" si="47"/>
        <v>0</v>
      </c>
      <c r="AO182" s="61">
        <f t="shared" si="48"/>
        <v>1</v>
      </c>
      <c r="AP182" s="61">
        <f t="shared" si="49"/>
        <v>0</v>
      </c>
      <c r="AQ182" s="61">
        <f t="shared" si="50"/>
        <v>0</v>
      </c>
      <c r="AR182" s="61">
        <f t="shared" si="51"/>
        <v>0</v>
      </c>
      <c r="AS182" s="61">
        <f t="shared" si="52"/>
        <v>0</v>
      </c>
      <c r="AT182" s="61">
        <f t="shared" si="53"/>
        <v>24</v>
      </c>
      <c r="AU182" s="61">
        <f t="shared" si="54"/>
        <v>1</v>
      </c>
      <c r="AV182" s="61">
        <f t="shared" si="55"/>
        <v>5</v>
      </c>
      <c r="AW182" s="61">
        <f t="shared" si="44"/>
        <v>29</v>
      </c>
      <c r="AX182" s="13"/>
      <c r="BA182" s="14">
        <f t="shared" si="45"/>
        <v>1.9712525667351128</v>
      </c>
    </row>
    <row r="183" spans="1:53" ht="12.75">
      <c r="A183" s="36">
        <v>184</v>
      </c>
      <c r="B183" s="37" t="s">
        <v>386</v>
      </c>
      <c r="C183" s="38" t="s">
        <v>387</v>
      </c>
      <c r="D183" s="39">
        <v>39569</v>
      </c>
      <c r="E183" s="38" t="s">
        <v>19</v>
      </c>
      <c r="F183" s="18"/>
      <c r="G183" s="56" t="s">
        <v>21</v>
      </c>
      <c r="H183" s="52" t="s">
        <v>14</v>
      </c>
      <c r="I183" s="52" t="s">
        <v>14</v>
      </c>
      <c r="J183" s="52" t="s">
        <v>14</v>
      </c>
      <c r="K183" s="52" t="s">
        <v>14</v>
      </c>
      <c r="L183" s="52" t="s">
        <v>14</v>
      </c>
      <c r="M183" s="52" t="s">
        <v>14</v>
      </c>
      <c r="N183" s="53" t="s">
        <v>21</v>
      </c>
      <c r="O183" s="52" t="s">
        <v>14</v>
      </c>
      <c r="P183" s="52" t="s">
        <v>14</v>
      </c>
      <c r="Q183" s="52" t="s">
        <v>14</v>
      </c>
      <c r="R183" s="52" t="s">
        <v>14</v>
      </c>
      <c r="S183" s="52" t="s">
        <v>14</v>
      </c>
      <c r="T183" s="52" t="s">
        <v>14</v>
      </c>
      <c r="U183" s="53" t="s">
        <v>21</v>
      </c>
      <c r="V183" s="52" t="s">
        <v>14</v>
      </c>
      <c r="W183" s="52" t="s">
        <v>14</v>
      </c>
      <c r="X183" s="52" t="s">
        <v>14</v>
      </c>
      <c r="Y183" s="52" t="s">
        <v>14</v>
      </c>
      <c r="Z183" s="52" t="s">
        <v>14</v>
      </c>
      <c r="AA183" s="52" t="s">
        <v>14</v>
      </c>
      <c r="AB183" s="53" t="s">
        <v>21</v>
      </c>
      <c r="AC183" s="52" t="s">
        <v>7</v>
      </c>
      <c r="AD183" s="52" t="s">
        <v>14</v>
      </c>
      <c r="AE183" s="52" t="s">
        <v>14</v>
      </c>
      <c r="AF183" s="52" t="s">
        <v>14</v>
      </c>
      <c r="AG183" s="52" t="s">
        <v>14</v>
      </c>
      <c r="AH183" s="52" t="s">
        <v>14</v>
      </c>
      <c r="AI183" s="53" t="s">
        <v>21</v>
      </c>
      <c r="AJ183" s="52" t="s">
        <v>14</v>
      </c>
      <c r="AK183" s="62"/>
      <c r="AL183" s="60"/>
      <c r="AM183" s="61">
        <f t="shared" si="46"/>
        <v>0</v>
      </c>
      <c r="AN183" s="61">
        <f t="shared" si="47"/>
        <v>0</v>
      </c>
      <c r="AO183" s="61">
        <f t="shared" si="48"/>
        <v>1</v>
      </c>
      <c r="AP183" s="61">
        <f t="shared" si="49"/>
        <v>0</v>
      </c>
      <c r="AQ183" s="61">
        <f t="shared" si="50"/>
        <v>0</v>
      </c>
      <c r="AR183" s="61">
        <f t="shared" si="51"/>
        <v>0</v>
      </c>
      <c r="AS183" s="61">
        <f t="shared" si="52"/>
        <v>0</v>
      </c>
      <c r="AT183" s="61">
        <f t="shared" si="53"/>
        <v>24</v>
      </c>
      <c r="AU183" s="61">
        <f t="shared" si="54"/>
        <v>1</v>
      </c>
      <c r="AV183" s="61">
        <f t="shared" si="55"/>
        <v>5</v>
      </c>
      <c r="AW183" s="61">
        <f t="shared" si="44"/>
        <v>29</v>
      </c>
      <c r="AX183" s="13"/>
      <c r="BA183" s="14">
        <f t="shared" si="45"/>
        <v>1.9712525667351128</v>
      </c>
    </row>
    <row r="184" spans="1:53" ht="12.75">
      <c r="A184" s="36">
        <v>185</v>
      </c>
      <c r="B184" s="37" t="s">
        <v>388</v>
      </c>
      <c r="C184" s="45" t="s">
        <v>389</v>
      </c>
      <c r="D184" s="39">
        <v>39569</v>
      </c>
      <c r="E184" s="38" t="s">
        <v>19</v>
      </c>
      <c r="G184" s="56" t="s">
        <v>21</v>
      </c>
      <c r="H184" s="52" t="s">
        <v>14</v>
      </c>
      <c r="I184" s="52" t="s">
        <v>14</v>
      </c>
      <c r="J184" s="52" t="s">
        <v>14</v>
      </c>
      <c r="K184" s="52" t="s">
        <v>14</v>
      </c>
      <c r="L184" s="52" t="s">
        <v>14</v>
      </c>
      <c r="M184" s="52" t="s">
        <v>14</v>
      </c>
      <c r="N184" s="53" t="s">
        <v>21</v>
      </c>
      <c r="O184" s="52" t="s">
        <v>14</v>
      </c>
      <c r="P184" s="52" t="s">
        <v>14</v>
      </c>
      <c r="Q184" s="52" t="s">
        <v>14</v>
      </c>
      <c r="R184" s="52" t="s">
        <v>14</v>
      </c>
      <c r="S184" s="52" t="s">
        <v>14</v>
      </c>
      <c r="T184" s="52" t="s">
        <v>14</v>
      </c>
      <c r="U184" s="53" t="s">
        <v>21</v>
      </c>
      <c r="V184" s="52" t="s">
        <v>14</v>
      </c>
      <c r="W184" s="52" t="s">
        <v>14</v>
      </c>
      <c r="X184" s="52" t="s">
        <v>14</v>
      </c>
      <c r="Y184" s="52" t="s">
        <v>14</v>
      </c>
      <c r="Z184" s="52" t="s">
        <v>14</v>
      </c>
      <c r="AA184" s="52" t="s">
        <v>14</v>
      </c>
      <c r="AB184" s="53" t="s">
        <v>21</v>
      </c>
      <c r="AC184" s="52" t="s">
        <v>14</v>
      </c>
      <c r="AD184" s="52" t="s">
        <v>14</v>
      </c>
      <c r="AE184" s="52" t="s">
        <v>14</v>
      </c>
      <c r="AF184" s="52" t="s">
        <v>14</v>
      </c>
      <c r="AG184" s="52" t="s">
        <v>14</v>
      </c>
      <c r="AH184" s="52" t="s">
        <v>14</v>
      </c>
      <c r="AI184" s="53" t="s">
        <v>21</v>
      </c>
      <c r="AJ184" s="52" t="s">
        <v>14</v>
      </c>
      <c r="AK184" s="62"/>
      <c r="AL184" s="60"/>
      <c r="AM184" s="61">
        <f t="shared" si="46"/>
        <v>0</v>
      </c>
      <c r="AN184" s="61">
        <f t="shared" si="47"/>
        <v>0</v>
      </c>
      <c r="AO184" s="61">
        <f t="shared" si="48"/>
        <v>0</v>
      </c>
      <c r="AP184" s="61">
        <f t="shared" si="49"/>
        <v>0</v>
      </c>
      <c r="AQ184" s="61">
        <f t="shared" si="50"/>
        <v>0</v>
      </c>
      <c r="AR184" s="61">
        <f t="shared" si="51"/>
        <v>0</v>
      </c>
      <c r="AS184" s="61">
        <f t="shared" si="52"/>
        <v>0</v>
      </c>
      <c r="AT184" s="61">
        <f t="shared" si="53"/>
        <v>25</v>
      </c>
      <c r="AU184" s="61">
        <f t="shared" si="54"/>
        <v>0</v>
      </c>
      <c r="AV184" s="61">
        <f t="shared" si="55"/>
        <v>5</v>
      </c>
      <c r="AW184" s="61">
        <f t="shared" si="44"/>
        <v>30</v>
      </c>
      <c r="AX184" s="13"/>
      <c r="BA184" s="14">
        <f t="shared" si="45"/>
        <v>1.9712525667351128</v>
      </c>
    </row>
    <row r="185" spans="1:53" ht="12.75">
      <c r="A185" s="36">
        <v>186</v>
      </c>
      <c r="B185" s="48" t="s">
        <v>390</v>
      </c>
      <c r="C185" s="45" t="s">
        <v>391</v>
      </c>
      <c r="D185" s="46">
        <v>39569</v>
      </c>
      <c r="E185" s="38" t="s">
        <v>19</v>
      </c>
      <c r="G185" s="56" t="s">
        <v>21</v>
      </c>
      <c r="H185" s="52" t="s">
        <v>14</v>
      </c>
      <c r="I185" s="52" t="s">
        <v>14</v>
      </c>
      <c r="J185" s="52" t="s">
        <v>14</v>
      </c>
      <c r="K185" s="52" t="s">
        <v>14</v>
      </c>
      <c r="L185" s="52" t="s">
        <v>14</v>
      </c>
      <c r="M185" s="52" t="s">
        <v>14</v>
      </c>
      <c r="N185" s="53" t="s">
        <v>21</v>
      </c>
      <c r="O185" s="52" t="s">
        <v>14</v>
      </c>
      <c r="P185" s="52" t="s">
        <v>14</v>
      </c>
      <c r="Q185" s="52" t="s">
        <v>14</v>
      </c>
      <c r="R185" s="52" t="s">
        <v>14</v>
      </c>
      <c r="S185" s="52" t="s">
        <v>14</v>
      </c>
      <c r="T185" s="52" t="s">
        <v>14</v>
      </c>
      <c r="U185" s="53" t="s">
        <v>21</v>
      </c>
      <c r="V185" s="52" t="s">
        <v>7</v>
      </c>
      <c r="W185" s="52" t="s">
        <v>7</v>
      </c>
      <c r="X185" s="52" t="s">
        <v>14</v>
      </c>
      <c r="Y185" s="52" t="s">
        <v>14</v>
      </c>
      <c r="Z185" s="52" t="s">
        <v>14</v>
      </c>
      <c r="AA185" s="52" t="s">
        <v>14</v>
      </c>
      <c r="AB185" s="53" t="s">
        <v>21</v>
      </c>
      <c r="AC185" s="52" t="s">
        <v>14</v>
      </c>
      <c r="AD185" s="52" t="s">
        <v>14</v>
      </c>
      <c r="AE185" s="52" t="s">
        <v>14</v>
      </c>
      <c r="AF185" s="52" t="s">
        <v>14</v>
      </c>
      <c r="AG185" s="52" t="s">
        <v>14</v>
      </c>
      <c r="AH185" s="52" t="s">
        <v>14</v>
      </c>
      <c r="AI185" s="53" t="s">
        <v>21</v>
      </c>
      <c r="AJ185" s="52" t="s">
        <v>14</v>
      </c>
      <c r="AK185" s="62"/>
      <c r="AL185" s="60"/>
      <c r="AM185" s="61">
        <f t="shared" si="46"/>
        <v>0</v>
      </c>
      <c r="AN185" s="61">
        <f t="shared" si="47"/>
        <v>0</v>
      </c>
      <c r="AO185" s="61">
        <f t="shared" si="48"/>
        <v>2</v>
      </c>
      <c r="AP185" s="61">
        <f t="shared" si="49"/>
        <v>0</v>
      </c>
      <c r="AQ185" s="61">
        <f t="shared" si="50"/>
        <v>0</v>
      </c>
      <c r="AR185" s="61">
        <f t="shared" si="51"/>
        <v>0</v>
      </c>
      <c r="AS185" s="61">
        <f t="shared" si="52"/>
        <v>0</v>
      </c>
      <c r="AT185" s="61">
        <f t="shared" si="53"/>
        <v>23</v>
      </c>
      <c r="AU185" s="61">
        <f t="shared" si="54"/>
        <v>2</v>
      </c>
      <c r="AV185" s="61">
        <f t="shared" si="55"/>
        <v>5</v>
      </c>
      <c r="AW185" s="61">
        <f t="shared" si="44"/>
        <v>28</v>
      </c>
      <c r="AX185" s="13"/>
      <c r="BA185" s="14">
        <f t="shared" si="45"/>
        <v>1.9712525667351128</v>
      </c>
    </row>
    <row r="186" spans="1:53" ht="12.75">
      <c r="A186" s="36">
        <v>187</v>
      </c>
      <c r="B186" s="37" t="s">
        <v>392</v>
      </c>
      <c r="C186" s="38" t="s">
        <v>393</v>
      </c>
      <c r="D186" s="39">
        <v>39569</v>
      </c>
      <c r="E186" s="38" t="s">
        <v>19</v>
      </c>
      <c r="F186" s="20"/>
      <c r="G186" s="56" t="s">
        <v>21</v>
      </c>
      <c r="H186" s="52" t="s">
        <v>14</v>
      </c>
      <c r="I186" s="52" t="s">
        <v>14</v>
      </c>
      <c r="J186" s="52" t="s">
        <v>14</v>
      </c>
      <c r="K186" s="52" t="s">
        <v>14</v>
      </c>
      <c r="L186" s="52" t="s">
        <v>14</v>
      </c>
      <c r="M186" s="52" t="s">
        <v>14</v>
      </c>
      <c r="N186" s="53" t="s">
        <v>21</v>
      </c>
      <c r="O186" s="52" t="s">
        <v>14</v>
      </c>
      <c r="P186" s="52" t="s">
        <v>14</v>
      </c>
      <c r="Q186" s="52" t="s">
        <v>14</v>
      </c>
      <c r="R186" s="52" t="s">
        <v>14</v>
      </c>
      <c r="S186" s="52" t="s">
        <v>7</v>
      </c>
      <c r="T186" s="52" t="s">
        <v>7</v>
      </c>
      <c r="U186" s="53" t="s">
        <v>21</v>
      </c>
      <c r="V186" s="52" t="s">
        <v>14</v>
      </c>
      <c r="W186" s="52" t="s">
        <v>14</v>
      </c>
      <c r="X186" s="52" t="s">
        <v>14</v>
      </c>
      <c r="Y186" s="52" t="s">
        <v>14</v>
      </c>
      <c r="Z186" s="52" t="s">
        <v>14</v>
      </c>
      <c r="AA186" s="52" t="s">
        <v>14</v>
      </c>
      <c r="AB186" s="53" t="s">
        <v>21</v>
      </c>
      <c r="AC186" s="52" t="s">
        <v>14</v>
      </c>
      <c r="AD186" s="52" t="s">
        <v>14</v>
      </c>
      <c r="AE186" s="52" t="s">
        <v>7</v>
      </c>
      <c r="AF186" s="52" t="s">
        <v>14</v>
      </c>
      <c r="AG186" s="52" t="s">
        <v>14</v>
      </c>
      <c r="AH186" s="52" t="s">
        <v>14</v>
      </c>
      <c r="AI186" s="53" t="s">
        <v>21</v>
      </c>
      <c r="AJ186" s="52" t="s">
        <v>7</v>
      </c>
      <c r="AK186" s="62"/>
      <c r="AL186" s="58"/>
      <c r="AM186" s="61">
        <f t="shared" si="46"/>
        <v>0</v>
      </c>
      <c r="AN186" s="61">
        <f t="shared" si="47"/>
        <v>0</v>
      </c>
      <c r="AO186" s="61">
        <f t="shared" si="48"/>
        <v>4</v>
      </c>
      <c r="AP186" s="61">
        <f t="shared" si="49"/>
        <v>0</v>
      </c>
      <c r="AQ186" s="61">
        <f t="shared" si="50"/>
        <v>0</v>
      </c>
      <c r="AR186" s="61">
        <f t="shared" si="51"/>
        <v>0</v>
      </c>
      <c r="AS186" s="61">
        <f t="shared" si="52"/>
        <v>0</v>
      </c>
      <c r="AT186" s="61">
        <f t="shared" si="53"/>
        <v>21</v>
      </c>
      <c r="AU186" s="61">
        <f t="shared" si="54"/>
        <v>4</v>
      </c>
      <c r="AV186" s="61">
        <f t="shared" si="55"/>
        <v>5</v>
      </c>
      <c r="AW186" s="61">
        <f t="shared" si="44"/>
        <v>26</v>
      </c>
      <c r="AX186" s="13"/>
      <c r="BA186" s="14">
        <f t="shared" si="45"/>
        <v>1.9712525667351128</v>
      </c>
    </row>
    <row r="187" spans="1:53" ht="12.75">
      <c r="A187" s="36">
        <v>188</v>
      </c>
      <c r="B187" s="37" t="s">
        <v>394</v>
      </c>
      <c r="C187" s="38" t="s">
        <v>395</v>
      </c>
      <c r="D187" s="41">
        <v>39569</v>
      </c>
      <c r="E187" s="38" t="s">
        <v>19</v>
      </c>
      <c r="F187" s="18"/>
      <c r="G187" s="56" t="s">
        <v>21</v>
      </c>
      <c r="H187" s="52" t="s">
        <v>14</v>
      </c>
      <c r="I187" s="52" t="s">
        <v>14</v>
      </c>
      <c r="J187" s="52" t="s">
        <v>14</v>
      </c>
      <c r="K187" s="52" t="s">
        <v>14</v>
      </c>
      <c r="L187" s="52" t="s">
        <v>14</v>
      </c>
      <c r="M187" s="52" t="s">
        <v>14</v>
      </c>
      <c r="N187" s="53" t="s">
        <v>21</v>
      </c>
      <c r="O187" s="52" t="s">
        <v>14</v>
      </c>
      <c r="P187" s="52" t="s">
        <v>14</v>
      </c>
      <c r="Q187" s="52" t="s">
        <v>14</v>
      </c>
      <c r="R187" s="52" t="s">
        <v>14</v>
      </c>
      <c r="S187" s="52" t="s">
        <v>14</v>
      </c>
      <c r="T187" s="52" t="s">
        <v>14</v>
      </c>
      <c r="U187" s="53" t="s">
        <v>21</v>
      </c>
      <c r="V187" s="52" t="s">
        <v>14</v>
      </c>
      <c r="W187" s="52" t="s">
        <v>14</v>
      </c>
      <c r="X187" s="52" t="s">
        <v>14</v>
      </c>
      <c r="Y187" s="52" t="s">
        <v>14</v>
      </c>
      <c r="Z187" s="52" t="s">
        <v>14</v>
      </c>
      <c r="AA187" s="52" t="s">
        <v>14</v>
      </c>
      <c r="AB187" s="53" t="s">
        <v>21</v>
      </c>
      <c r="AC187" s="52" t="s">
        <v>14</v>
      </c>
      <c r="AD187" s="52" t="s">
        <v>14</v>
      </c>
      <c r="AE187" s="52" t="s">
        <v>14</v>
      </c>
      <c r="AF187" s="52" t="s">
        <v>14</v>
      </c>
      <c r="AG187" s="52" t="s">
        <v>14</v>
      </c>
      <c r="AH187" s="52" t="s">
        <v>14</v>
      </c>
      <c r="AI187" s="53" t="s">
        <v>21</v>
      </c>
      <c r="AJ187" s="52" t="s">
        <v>14</v>
      </c>
      <c r="AK187" s="62"/>
      <c r="AL187" s="58"/>
      <c r="AM187" s="61">
        <f t="shared" si="46"/>
        <v>0</v>
      </c>
      <c r="AN187" s="61">
        <f t="shared" si="47"/>
        <v>0</v>
      </c>
      <c r="AO187" s="61">
        <f t="shared" si="48"/>
        <v>0</v>
      </c>
      <c r="AP187" s="61">
        <f t="shared" si="49"/>
        <v>0</v>
      </c>
      <c r="AQ187" s="61">
        <f t="shared" si="50"/>
        <v>0</v>
      </c>
      <c r="AR187" s="61">
        <f t="shared" si="51"/>
        <v>0</v>
      </c>
      <c r="AS187" s="61">
        <f t="shared" si="52"/>
        <v>0</v>
      </c>
      <c r="AT187" s="61">
        <f t="shared" si="53"/>
        <v>25</v>
      </c>
      <c r="AU187" s="61">
        <f t="shared" si="54"/>
        <v>0</v>
      </c>
      <c r="AV187" s="61">
        <f t="shared" si="55"/>
        <v>5</v>
      </c>
      <c r="AW187" s="61">
        <f t="shared" si="44"/>
        <v>30</v>
      </c>
      <c r="AX187" s="13"/>
      <c r="BA187" s="14">
        <f t="shared" si="45"/>
        <v>1.9712525667351128</v>
      </c>
    </row>
    <row r="188" spans="1:53" ht="12.75">
      <c r="A188" s="36">
        <v>189</v>
      </c>
      <c r="B188" s="37" t="s">
        <v>396</v>
      </c>
      <c r="C188" s="38" t="s">
        <v>397</v>
      </c>
      <c r="D188" s="39">
        <v>39569</v>
      </c>
      <c r="E188" s="38" t="s">
        <v>19</v>
      </c>
      <c r="F188" s="20"/>
      <c r="G188" s="56" t="s">
        <v>21</v>
      </c>
      <c r="H188" s="52" t="s">
        <v>14</v>
      </c>
      <c r="I188" s="52" t="s">
        <v>14</v>
      </c>
      <c r="J188" s="52" t="s">
        <v>14</v>
      </c>
      <c r="K188" s="52" t="s">
        <v>14</v>
      </c>
      <c r="L188" s="52" t="s">
        <v>14</v>
      </c>
      <c r="M188" s="52" t="s">
        <v>14</v>
      </c>
      <c r="N188" s="53" t="s">
        <v>21</v>
      </c>
      <c r="O188" s="52" t="s">
        <v>14</v>
      </c>
      <c r="P188" s="52" t="s">
        <v>14</v>
      </c>
      <c r="Q188" s="52" t="s">
        <v>14</v>
      </c>
      <c r="R188" s="52" t="s">
        <v>14</v>
      </c>
      <c r="S188" s="52" t="s">
        <v>14</v>
      </c>
      <c r="T188" s="52" t="s">
        <v>14</v>
      </c>
      <c r="U188" s="53" t="s">
        <v>21</v>
      </c>
      <c r="V188" s="52" t="s">
        <v>14</v>
      </c>
      <c r="W188" s="52" t="s">
        <v>14</v>
      </c>
      <c r="X188" s="52" t="s">
        <v>14</v>
      </c>
      <c r="Y188" s="52" t="s">
        <v>14</v>
      </c>
      <c r="Z188" s="52" t="s">
        <v>14</v>
      </c>
      <c r="AA188" s="52" t="s">
        <v>14</v>
      </c>
      <c r="AB188" s="53" t="s">
        <v>21</v>
      </c>
      <c r="AC188" s="52" t="s">
        <v>14</v>
      </c>
      <c r="AD188" s="52" t="s">
        <v>14</v>
      </c>
      <c r="AE188" s="52" t="s">
        <v>14</v>
      </c>
      <c r="AF188" s="52" t="s">
        <v>14</v>
      </c>
      <c r="AG188" s="52" t="s">
        <v>14</v>
      </c>
      <c r="AH188" s="52" t="s">
        <v>14</v>
      </c>
      <c r="AI188" s="53" t="s">
        <v>21</v>
      </c>
      <c r="AJ188" s="52" t="s">
        <v>14</v>
      </c>
      <c r="AK188" s="62"/>
      <c r="AL188" s="58"/>
      <c r="AM188" s="61">
        <f t="shared" si="46"/>
        <v>0</v>
      </c>
      <c r="AN188" s="61">
        <f t="shared" si="47"/>
        <v>0</v>
      </c>
      <c r="AO188" s="61">
        <f t="shared" si="48"/>
        <v>0</v>
      </c>
      <c r="AP188" s="61">
        <f t="shared" si="49"/>
        <v>0</v>
      </c>
      <c r="AQ188" s="61">
        <f t="shared" si="50"/>
        <v>0</v>
      </c>
      <c r="AR188" s="61">
        <f t="shared" si="51"/>
        <v>0</v>
      </c>
      <c r="AS188" s="61">
        <f t="shared" si="52"/>
        <v>0</v>
      </c>
      <c r="AT188" s="61">
        <f t="shared" si="53"/>
        <v>25</v>
      </c>
      <c r="AU188" s="61">
        <f t="shared" si="54"/>
        <v>0</v>
      </c>
      <c r="AV188" s="61">
        <f t="shared" si="55"/>
        <v>5</v>
      </c>
      <c r="AW188" s="61">
        <f t="shared" si="44"/>
        <v>30</v>
      </c>
      <c r="AX188" s="13"/>
      <c r="BA188" s="14">
        <f t="shared" si="45"/>
        <v>1.9712525667351128</v>
      </c>
    </row>
    <row r="189" spans="1:53" ht="12.75">
      <c r="A189" s="36">
        <v>190</v>
      </c>
      <c r="B189" s="37" t="s">
        <v>398</v>
      </c>
      <c r="C189" s="38" t="s">
        <v>399</v>
      </c>
      <c r="D189" s="39">
        <v>39569</v>
      </c>
      <c r="E189" s="38" t="s">
        <v>19</v>
      </c>
      <c r="F189" s="18"/>
      <c r="G189" s="56" t="s">
        <v>21</v>
      </c>
      <c r="H189" s="52" t="s">
        <v>14</v>
      </c>
      <c r="I189" s="52" t="s">
        <v>14</v>
      </c>
      <c r="J189" s="52" t="s">
        <v>14</v>
      </c>
      <c r="K189" s="52" t="s">
        <v>14</v>
      </c>
      <c r="L189" s="52" t="s">
        <v>14</v>
      </c>
      <c r="M189" s="52" t="s">
        <v>14</v>
      </c>
      <c r="N189" s="53" t="s">
        <v>21</v>
      </c>
      <c r="O189" s="52" t="s">
        <v>14</v>
      </c>
      <c r="P189" s="52" t="s">
        <v>14</v>
      </c>
      <c r="Q189" s="52" t="s">
        <v>14</v>
      </c>
      <c r="R189" s="52" t="s">
        <v>14</v>
      </c>
      <c r="S189" s="52" t="s">
        <v>14</v>
      </c>
      <c r="T189" s="52" t="s">
        <v>14</v>
      </c>
      <c r="U189" s="53" t="s">
        <v>21</v>
      </c>
      <c r="V189" s="52" t="s">
        <v>14</v>
      </c>
      <c r="W189" s="52" t="s">
        <v>14</v>
      </c>
      <c r="X189" s="52" t="s">
        <v>14</v>
      </c>
      <c r="Y189" s="52" t="s">
        <v>14</v>
      </c>
      <c r="Z189" s="52" t="s">
        <v>14</v>
      </c>
      <c r="AA189" s="52" t="s">
        <v>14</v>
      </c>
      <c r="AB189" s="53" t="s">
        <v>21</v>
      </c>
      <c r="AC189" s="52" t="s">
        <v>14</v>
      </c>
      <c r="AD189" s="52" t="s">
        <v>14</v>
      </c>
      <c r="AE189" s="52" t="s">
        <v>14</v>
      </c>
      <c r="AF189" s="52" t="s">
        <v>14</v>
      </c>
      <c r="AG189" s="52" t="s">
        <v>14</v>
      </c>
      <c r="AH189" s="52" t="s">
        <v>14</v>
      </c>
      <c r="AI189" s="53" t="s">
        <v>21</v>
      </c>
      <c r="AJ189" s="52" t="s">
        <v>14</v>
      </c>
      <c r="AK189" s="62"/>
      <c r="AL189" s="58"/>
      <c r="AM189" s="61">
        <f t="shared" si="46"/>
        <v>0</v>
      </c>
      <c r="AN189" s="61">
        <f t="shared" si="47"/>
        <v>0</v>
      </c>
      <c r="AO189" s="61">
        <f t="shared" si="48"/>
        <v>0</v>
      </c>
      <c r="AP189" s="61">
        <f t="shared" si="49"/>
        <v>0</v>
      </c>
      <c r="AQ189" s="61">
        <f t="shared" si="50"/>
        <v>0</v>
      </c>
      <c r="AR189" s="61">
        <f t="shared" si="51"/>
        <v>0</v>
      </c>
      <c r="AS189" s="61">
        <f t="shared" si="52"/>
        <v>0</v>
      </c>
      <c r="AT189" s="61">
        <f t="shared" si="53"/>
        <v>25</v>
      </c>
      <c r="AU189" s="61">
        <f t="shared" si="54"/>
        <v>0</v>
      </c>
      <c r="AV189" s="61">
        <f t="shared" si="55"/>
        <v>5</v>
      </c>
      <c r="AW189" s="61">
        <f t="shared" si="44"/>
        <v>30</v>
      </c>
      <c r="AX189" s="13"/>
      <c r="BA189" s="14">
        <f t="shared" si="45"/>
        <v>1.9712525667351128</v>
      </c>
    </row>
    <row r="190" spans="1:53" ht="12.75">
      <c r="A190" s="36">
        <v>191</v>
      </c>
      <c r="B190" s="37" t="s">
        <v>400</v>
      </c>
      <c r="C190" s="42" t="s">
        <v>401</v>
      </c>
      <c r="D190" s="39">
        <v>39569</v>
      </c>
      <c r="E190" s="42" t="s">
        <v>19</v>
      </c>
      <c r="G190" s="56" t="s">
        <v>21</v>
      </c>
      <c r="H190" s="52" t="s">
        <v>14</v>
      </c>
      <c r="I190" s="52" t="s">
        <v>14</v>
      </c>
      <c r="J190" s="52" t="s">
        <v>14</v>
      </c>
      <c r="K190" s="52" t="s">
        <v>14</v>
      </c>
      <c r="L190" s="52" t="s">
        <v>14</v>
      </c>
      <c r="M190" s="52" t="s">
        <v>14</v>
      </c>
      <c r="N190" s="53" t="s">
        <v>21</v>
      </c>
      <c r="O190" s="52" t="s">
        <v>14</v>
      </c>
      <c r="P190" s="52" t="s">
        <v>14</v>
      </c>
      <c r="Q190" s="52" t="s">
        <v>14</v>
      </c>
      <c r="R190" s="52" t="s">
        <v>14</v>
      </c>
      <c r="S190" s="52" t="s">
        <v>14</v>
      </c>
      <c r="T190" s="52" t="s">
        <v>14</v>
      </c>
      <c r="U190" s="53" t="s">
        <v>21</v>
      </c>
      <c r="V190" s="52" t="s">
        <v>14</v>
      </c>
      <c r="W190" s="52" t="s">
        <v>14</v>
      </c>
      <c r="X190" s="52" t="s">
        <v>14</v>
      </c>
      <c r="Y190" s="52" t="s">
        <v>14</v>
      </c>
      <c r="Z190" s="52" t="s">
        <v>14</v>
      </c>
      <c r="AA190" s="52" t="s">
        <v>7</v>
      </c>
      <c r="AB190" s="53" t="s">
        <v>21</v>
      </c>
      <c r="AC190" s="52" t="s">
        <v>14</v>
      </c>
      <c r="AD190" s="52" t="s">
        <v>14</v>
      </c>
      <c r="AE190" s="52" t="s">
        <v>14</v>
      </c>
      <c r="AF190" s="52" t="s">
        <v>14</v>
      </c>
      <c r="AG190" s="52" t="s">
        <v>14</v>
      </c>
      <c r="AH190" s="52" t="s">
        <v>14</v>
      </c>
      <c r="AI190" s="53" t="s">
        <v>21</v>
      </c>
      <c r="AJ190" s="52" t="s">
        <v>14</v>
      </c>
      <c r="AK190" s="62"/>
      <c r="AL190" s="58"/>
      <c r="AM190" s="61">
        <f t="shared" si="46"/>
        <v>0</v>
      </c>
      <c r="AN190" s="61">
        <f t="shared" si="47"/>
        <v>0</v>
      </c>
      <c r="AO190" s="61">
        <f t="shared" si="48"/>
        <v>1</v>
      </c>
      <c r="AP190" s="61">
        <f t="shared" si="49"/>
        <v>0</v>
      </c>
      <c r="AQ190" s="61">
        <f t="shared" si="50"/>
        <v>0</v>
      </c>
      <c r="AR190" s="61">
        <f t="shared" si="51"/>
        <v>0</v>
      </c>
      <c r="AS190" s="61">
        <f t="shared" si="52"/>
        <v>0</v>
      </c>
      <c r="AT190" s="61">
        <f t="shared" si="53"/>
        <v>24</v>
      </c>
      <c r="AU190" s="61">
        <f t="shared" si="54"/>
        <v>1</v>
      </c>
      <c r="AV190" s="61">
        <f t="shared" si="55"/>
        <v>5</v>
      </c>
      <c r="AW190" s="61">
        <f t="shared" si="44"/>
        <v>29</v>
      </c>
      <c r="AX190" s="13"/>
      <c r="BA190" s="14">
        <f t="shared" si="45"/>
        <v>1.9712525667351128</v>
      </c>
    </row>
    <row r="191" spans="1:53" ht="12.75">
      <c r="A191" s="36">
        <v>192</v>
      </c>
      <c r="B191" s="37" t="s">
        <v>402</v>
      </c>
      <c r="C191" s="38" t="s">
        <v>403</v>
      </c>
      <c r="D191" s="41">
        <v>39569</v>
      </c>
      <c r="E191" s="38" t="s">
        <v>19</v>
      </c>
      <c r="F191" s="18"/>
      <c r="G191" s="56" t="s">
        <v>21</v>
      </c>
      <c r="H191" s="52" t="s">
        <v>14</v>
      </c>
      <c r="I191" s="52" t="s">
        <v>14</v>
      </c>
      <c r="J191" s="52" t="s">
        <v>14</v>
      </c>
      <c r="K191" s="52" t="s">
        <v>14</v>
      </c>
      <c r="L191" s="52" t="s">
        <v>14</v>
      </c>
      <c r="M191" s="52" t="s">
        <v>14</v>
      </c>
      <c r="N191" s="53" t="s">
        <v>21</v>
      </c>
      <c r="O191" s="52" t="s">
        <v>14</v>
      </c>
      <c r="P191" s="52" t="s">
        <v>14</v>
      </c>
      <c r="Q191" s="52" t="s">
        <v>14</v>
      </c>
      <c r="R191" s="52" t="s">
        <v>14</v>
      </c>
      <c r="S191" s="52" t="s">
        <v>14</v>
      </c>
      <c r="T191" s="52" t="s">
        <v>14</v>
      </c>
      <c r="U191" s="53" t="s">
        <v>21</v>
      </c>
      <c r="V191" s="52" t="s">
        <v>14</v>
      </c>
      <c r="W191" s="52" t="s">
        <v>14</v>
      </c>
      <c r="X191" s="52" t="s">
        <v>14</v>
      </c>
      <c r="Y191" s="52" t="s">
        <v>14</v>
      </c>
      <c r="Z191" s="52" t="s">
        <v>14</v>
      </c>
      <c r="AA191" s="52" t="s">
        <v>14</v>
      </c>
      <c r="AB191" s="53" t="s">
        <v>21</v>
      </c>
      <c r="AC191" s="52" t="s">
        <v>14</v>
      </c>
      <c r="AD191" s="52" t="s">
        <v>14</v>
      </c>
      <c r="AE191" s="52" t="s">
        <v>14</v>
      </c>
      <c r="AF191" s="52" t="s">
        <v>14</v>
      </c>
      <c r="AG191" s="52" t="s">
        <v>14</v>
      </c>
      <c r="AH191" s="52" t="s">
        <v>14</v>
      </c>
      <c r="AI191" s="53" t="s">
        <v>21</v>
      </c>
      <c r="AJ191" s="52" t="s">
        <v>14</v>
      </c>
      <c r="AK191" s="62"/>
      <c r="AL191" s="58"/>
      <c r="AM191" s="61">
        <f t="shared" si="46"/>
        <v>0</v>
      </c>
      <c r="AN191" s="61">
        <f t="shared" si="47"/>
        <v>0</v>
      </c>
      <c r="AO191" s="61">
        <f t="shared" si="48"/>
        <v>0</v>
      </c>
      <c r="AP191" s="61">
        <f t="shared" si="49"/>
        <v>0</v>
      </c>
      <c r="AQ191" s="61">
        <f t="shared" si="50"/>
        <v>0</v>
      </c>
      <c r="AR191" s="61">
        <f t="shared" si="51"/>
        <v>0</v>
      </c>
      <c r="AS191" s="61">
        <f t="shared" si="52"/>
        <v>0</v>
      </c>
      <c r="AT191" s="61">
        <f t="shared" si="53"/>
        <v>25</v>
      </c>
      <c r="AU191" s="61">
        <f t="shared" si="54"/>
        <v>0</v>
      </c>
      <c r="AV191" s="61">
        <f t="shared" si="55"/>
        <v>5</v>
      </c>
      <c r="AW191" s="61">
        <f t="shared" si="44"/>
        <v>30</v>
      </c>
      <c r="AX191" s="13"/>
      <c r="BA191" s="14">
        <f t="shared" si="45"/>
        <v>1.9712525667351128</v>
      </c>
    </row>
    <row r="192" spans="1:53" ht="12.75">
      <c r="A192" s="36">
        <v>193</v>
      </c>
      <c r="B192" s="37" t="s">
        <v>404</v>
      </c>
      <c r="C192" s="38" t="s">
        <v>405</v>
      </c>
      <c r="D192" s="39">
        <v>39569</v>
      </c>
      <c r="E192" s="38" t="s">
        <v>19</v>
      </c>
      <c r="F192" s="18"/>
      <c r="G192" s="56" t="s">
        <v>21</v>
      </c>
      <c r="H192" s="52" t="s">
        <v>14</v>
      </c>
      <c r="I192" s="52" t="s">
        <v>14</v>
      </c>
      <c r="J192" s="52" t="s">
        <v>14</v>
      </c>
      <c r="K192" s="52" t="s">
        <v>14</v>
      </c>
      <c r="L192" s="52" t="s">
        <v>14</v>
      </c>
      <c r="M192" s="52" t="s">
        <v>7</v>
      </c>
      <c r="N192" s="53" t="s">
        <v>21</v>
      </c>
      <c r="O192" s="52" t="s">
        <v>14</v>
      </c>
      <c r="P192" s="52" t="s">
        <v>14</v>
      </c>
      <c r="Q192" s="52" t="s">
        <v>14</v>
      </c>
      <c r="R192" s="52" t="s">
        <v>14</v>
      </c>
      <c r="S192" s="52" t="s">
        <v>14</v>
      </c>
      <c r="T192" s="52" t="s">
        <v>14</v>
      </c>
      <c r="U192" s="53" t="s">
        <v>21</v>
      </c>
      <c r="V192" s="52" t="s">
        <v>14</v>
      </c>
      <c r="W192" s="52" t="s">
        <v>14</v>
      </c>
      <c r="X192" s="52" t="s">
        <v>7</v>
      </c>
      <c r="Y192" s="52" t="s">
        <v>14</v>
      </c>
      <c r="Z192" s="52" t="s">
        <v>14</v>
      </c>
      <c r="AA192" s="52" t="s">
        <v>14</v>
      </c>
      <c r="AB192" s="53" t="s">
        <v>21</v>
      </c>
      <c r="AC192" s="52" t="s">
        <v>14</v>
      </c>
      <c r="AD192" s="52" t="s">
        <v>14</v>
      </c>
      <c r="AE192" s="52" t="s">
        <v>14</v>
      </c>
      <c r="AF192" s="52" t="s">
        <v>14</v>
      </c>
      <c r="AG192" s="52" t="s">
        <v>14</v>
      </c>
      <c r="AH192" s="52" t="s">
        <v>14</v>
      </c>
      <c r="AI192" s="53" t="s">
        <v>21</v>
      </c>
      <c r="AJ192" s="52" t="s">
        <v>7</v>
      </c>
      <c r="AK192" s="62"/>
      <c r="AL192" s="58"/>
      <c r="AM192" s="61">
        <f t="shared" si="46"/>
        <v>0</v>
      </c>
      <c r="AN192" s="61">
        <f t="shared" si="47"/>
        <v>0</v>
      </c>
      <c r="AO192" s="61">
        <f t="shared" si="48"/>
        <v>3</v>
      </c>
      <c r="AP192" s="61">
        <f t="shared" si="49"/>
        <v>0</v>
      </c>
      <c r="AQ192" s="61">
        <f t="shared" si="50"/>
        <v>0</v>
      </c>
      <c r="AR192" s="61">
        <f t="shared" si="51"/>
        <v>0</v>
      </c>
      <c r="AS192" s="61">
        <f t="shared" si="52"/>
        <v>0</v>
      </c>
      <c r="AT192" s="61">
        <f t="shared" si="53"/>
        <v>22</v>
      </c>
      <c r="AU192" s="61">
        <f t="shared" si="54"/>
        <v>3</v>
      </c>
      <c r="AV192" s="61">
        <f t="shared" si="55"/>
        <v>5</v>
      </c>
      <c r="AW192" s="61">
        <f t="shared" si="44"/>
        <v>27</v>
      </c>
      <c r="AX192" s="13"/>
      <c r="BA192" s="14">
        <f t="shared" si="45"/>
        <v>1.9712525667351128</v>
      </c>
    </row>
    <row r="193" spans="1:53" ht="12.75">
      <c r="A193" s="36">
        <v>194</v>
      </c>
      <c r="B193" s="37" t="s">
        <v>406</v>
      </c>
      <c r="C193" s="38" t="s">
        <v>407</v>
      </c>
      <c r="D193" s="41">
        <v>39569</v>
      </c>
      <c r="E193" s="38" t="s">
        <v>19</v>
      </c>
      <c r="F193" s="18"/>
      <c r="G193" s="56" t="s">
        <v>21</v>
      </c>
      <c r="H193" s="52" t="s">
        <v>14</v>
      </c>
      <c r="I193" s="52" t="s">
        <v>14</v>
      </c>
      <c r="J193" s="52" t="s">
        <v>14</v>
      </c>
      <c r="K193" s="52" t="s">
        <v>14</v>
      </c>
      <c r="L193" s="52" t="s">
        <v>14</v>
      </c>
      <c r="M193" s="52" t="s">
        <v>14</v>
      </c>
      <c r="N193" s="53" t="s">
        <v>21</v>
      </c>
      <c r="O193" s="52" t="s">
        <v>14</v>
      </c>
      <c r="P193" s="52" t="s">
        <v>14</v>
      </c>
      <c r="Q193" s="52" t="s">
        <v>7</v>
      </c>
      <c r="R193" s="52" t="s">
        <v>14</v>
      </c>
      <c r="S193" s="52" t="s">
        <v>14</v>
      </c>
      <c r="T193" s="52" t="s">
        <v>14</v>
      </c>
      <c r="U193" s="53" t="s">
        <v>21</v>
      </c>
      <c r="V193" s="52" t="s">
        <v>14</v>
      </c>
      <c r="W193" s="52" t="s">
        <v>14</v>
      </c>
      <c r="X193" s="52" t="s">
        <v>14</v>
      </c>
      <c r="Y193" s="52" t="s">
        <v>7</v>
      </c>
      <c r="Z193" s="52" t="s">
        <v>14</v>
      </c>
      <c r="AA193" s="52" t="s">
        <v>14</v>
      </c>
      <c r="AB193" s="53" t="s">
        <v>21</v>
      </c>
      <c r="AC193" s="52" t="s">
        <v>14</v>
      </c>
      <c r="AD193" s="52" t="s">
        <v>14</v>
      </c>
      <c r="AE193" s="52" t="s">
        <v>14</v>
      </c>
      <c r="AF193" s="52" t="s">
        <v>14</v>
      </c>
      <c r="AG193" s="52" t="s">
        <v>14</v>
      </c>
      <c r="AH193" s="52" t="s">
        <v>14</v>
      </c>
      <c r="AI193" s="53" t="s">
        <v>21</v>
      </c>
      <c r="AJ193" s="52" t="s">
        <v>14</v>
      </c>
      <c r="AK193" s="62"/>
      <c r="AL193" s="58"/>
      <c r="AM193" s="61">
        <f t="shared" si="46"/>
        <v>0</v>
      </c>
      <c r="AN193" s="61">
        <f t="shared" si="47"/>
        <v>0</v>
      </c>
      <c r="AO193" s="61">
        <f t="shared" si="48"/>
        <v>2</v>
      </c>
      <c r="AP193" s="61">
        <f t="shared" si="49"/>
        <v>0</v>
      </c>
      <c r="AQ193" s="61">
        <f t="shared" si="50"/>
        <v>0</v>
      </c>
      <c r="AR193" s="61">
        <f t="shared" si="51"/>
        <v>0</v>
      </c>
      <c r="AS193" s="61">
        <f t="shared" si="52"/>
        <v>0</v>
      </c>
      <c r="AT193" s="61">
        <f t="shared" si="53"/>
        <v>23</v>
      </c>
      <c r="AU193" s="61">
        <f t="shared" si="54"/>
        <v>2</v>
      </c>
      <c r="AV193" s="61">
        <f t="shared" si="55"/>
        <v>5</v>
      </c>
      <c r="AW193" s="61">
        <f aca="true" t="shared" si="56" ref="AW193:AW231">IF(BA193&lt;3,AT193+AV193,AQ193+AT193+AV193)</f>
        <v>28</v>
      </c>
      <c r="AX193" s="13"/>
      <c r="BA193" s="14">
        <f t="shared" si="45"/>
        <v>1.9712525667351128</v>
      </c>
    </row>
    <row r="194" spans="1:53" ht="12.75">
      <c r="A194" s="36">
        <v>195</v>
      </c>
      <c r="B194" s="37" t="s">
        <v>408</v>
      </c>
      <c r="C194" s="38" t="s">
        <v>409</v>
      </c>
      <c r="D194" s="41">
        <v>39573</v>
      </c>
      <c r="E194" s="38" t="s">
        <v>16</v>
      </c>
      <c r="F194" s="18"/>
      <c r="G194" s="56" t="s">
        <v>21</v>
      </c>
      <c r="H194" s="52" t="s">
        <v>14</v>
      </c>
      <c r="I194" s="52" t="s">
        <v>14</v>
      </c>
      <c r="J194" s="52" t="s">
        <v>14</v>
      </c>
      <c r="K194" s="52" t="s">
        <v>14</v>
      </c>
      <c r="L194" s="52" t="s">
        <v>14</v>
      </c>
      <c r="M194" s="52" t="s">
        <v>14</v>
      </c>
      <c r="N194" s="53" t="s">
        <v>21</v>
      </c>
      <c r="O194" s="52" t="s">
        <v>14</v>
      </c>
      <c r="P194" s="52" t="s">
        <v>14</v>
      </c>
      <c r="Q194" s="52" t="s">
        <v>14</v>
      </c>
      <c r="R194" s="52" t="s">
        <v>14</v>
      </c>
      <c r="S194" s="52" t="s">
        <v>14</v>
      </c>
      <c r="T194" s="52" t="s">
        <v>14</v>
      </c>
      <c r="U194" s="53" t="s">
        <v>21</v>
      </c>
      <c r="V194" s="52" t="s">
        <v>14</v>
      </c>
      <c r="W194" s="52" t="s">
        <v>14</v>
      </c>
      <c r="X194" s="52" t="s">
        <v>14</v>
      </c>
      <c r="Y194" s="52" t="s">
        <v>14</v>
      </c>
      <c r="Z194" s="52" t="s">
        <v>14</v>
      </c>
      <c r="AA194" s="52" t="s">
        <v>14</v>
      </c>
      <c r="AB194" s="53" t="s">
        <v>21</v>
      </c>
      <c r="AC194" s="52" t="s">
        <v>14</v>
      </c>
      <c r="AD194" s="52" t="s">
        <v>14</v>
      </c>
      <c r="AE194" s="52" t="s">
        <v>14</v>
      </c>
      <c r="AF194" s="52" t="s">
        <v>14</v>
      </c>
      <c r="AG194" s="52" t="s">
        <v>14</v>
      </c>
      <c r="AH194" s="52" t="s">
        <v>14</v>
      </c>
      <c r="AI194" s="53" t="s">
        <v>21</v>
      </c>
      <c r="AJ194" s="52" t="s">
        <v>14</v>
      </c>
      <c r="AK194" s="62"/>
      <c r="AL194" s="58"/>
      <c r="AM194" s="61">
        <f t="shared" si="46"/>
        <v>0</v>
      </c>
      <c r="AN194" s="61">
        <f t="shared" si="47"/>
        <v>0</v>
      </c>
      <c r="AO194" s="61">
        <f t="shared" si="48"/>
        <v>0</v>
      </c>
      <c r="AP194" s="61">
        <f t="shared" si="49"/>
        <v>0</v>
      </c>
      <c r="AQ194" s="61">
        <f t="shared" si="50"/>
        <v>0</v>
      </c>
      <c r="AR194" s="61">
        <f t="shared" si="51"/>
        <v>0</v>
      </c>
      <c r="AS194" s="61">
        <f t="shared" si="52"/>
        <v>0</v>
      </c>
      <c r="AT194" s="61">
        <f t="shared" si="53"/>
        <v>25</v>
      </c>
      <c r="AU194" s="61">
        <f t="shared" si="54"/>
        <v>0</v>
      </c>
      <c r="AV194" s="61">
        <f t="shared" si="55"/>
        <v>5</v>
      </c>
      <c r="AW194" s="61">
        <f t="shared" si="56"/>
        <v>30</v>
      </c>
      <c r="AX194" s="13"/>
      <c r="BA194" s="14">
        <f t="shared" si="45"/>
        <v>1.8398357289527718</v>
      </c>
    </row>
    <row r="195" spans="1:53" ht="12.75">
      <c r="A195" s="36">
        <v>196</v>
      </c>
      <c r="B195" s="37" t="s">
        <v>410</v>
      </c>
      <c r="C195" s="38" t="s">
        <v>411</v>
      </c>
      <c r="D195" s="41">
        <v>39569</v>
      </c>
      <c r="E195" s="38" t="s">
        <v>19</v>
      </c>
      <c r="F195" s="18"/>
      <c r="G195" s="56" t="s">
        <v>21</v>
      </c>
      <c r="H195" s="52" t="s">
        <v>14</v>
      </c>
      <c r="I195" s="52" t="s">
        <v>14</v>
      </c>
      <c r="J195" s="52" t="s">
        <v>14</v>
      </c>
      <c r="K195" s="52" t="s">
        <v>14</v>
      </c>
      <c r="L195" s="52" t="s">
        <v>14</v>
      </c>
      <c r="M195" s="52" t="s">
        <v>14</v>
      </c>
      <c r="N195" s="53" t="s">
        <v>21</v>
      </c>
      <c r="O195" s="52" t="s">
        <v>14</v>
      </c>
      <c r="P195" s="52" t="s">
        <v>14</v>
      </c>
      <c r="Q195" s="52" t="s">
        <v>14</v>
      </c>
      <c r="R195" s="52" t="s">
        <v>14</v>
      </c>
      <c r="S195" s="52" t="s">
        <v>14</v>
      </c>
      <c r="T195" s="52" t="s">
        <v>14</v>
      </c>
      <c r="U195" s="53" t="s">
        <v>21</v>
      </c>
      <c r="V195" s="52" t="s">
        <v>14</v>
      </c>
      <c r="W195" s="52" t="s">
        <v>14</v>
      </c>
      <c r="X195" s="52" t="s">
        <v>14</v>
      </c>
      <c r="Y195" s="52" t="s">
        <v>14</v>
      </c>
      <c r="Z195" s="52" t="s">
        <v>7</v>
      </c>
      <c r="AA195" s="52" t="s">
        <v>14</v>
      </c>
      <c r="AB195" s="53" t="s">
        <v>21</v>
      </c>
      <c r="AC195" s="52" t="s">
        <v>14</v>
      </c>
      <c r="AD195" s="52" t="s">
        <v>14</v>
      </c>
      <c r="AE195" s="52" t="s">
        <v>14</v>
      </c>
      <c r="AF195" s="52" t="s">
        <v>14</v>
      </c>
      <c r="AG195" s="52" t="s">
        <v>7</v>
      </c>
      <c r="AH195" s="52" t="s">
        <v>7</v>
      </c>
      <c r="AI195" s="53" t="s">
        <v>21</v>
      </c>
      <c r="AJ195" s="52" t="s">
        <v>14</v>
      </c>
      <c r="AK195" s="62"/>
      <c r="AL195" s="58"/>
      <c r="AM195" s="61">
        <f t="shared" si="46"/>
        <v>0</v>
      </c>
      <c r="AN195" s="61">
        <f t="shared" si="47"/>
        <v>0</v>
      </c>
      <c r="AO195" s="61">
        <f t="shared" si="48"/>
        <v>3</v>
      </c>
      <c r="AP195" s="61">
        <f t="shared" si="49"/>
        <v>0</v>
      </c>
      <c r="AQ195" s="61">
        <f t="shared" si="50"/>
        <v>0</v>
      </c>
      <c r="AR195" s="61">
        <f t="shared" si="51"/>
        <v>0</v>
      </c>
      <c r="AS195" s="61">
        <f t="shared" si="52"/>
        <v>0</v>
      </c>
      <c r="AT195" s="61">
        <f t="shared" si="53"/>
        <v>22</v>
      </c>
      <c r="AU195" s="61">
        <f t="shared" si="54"/>
        <v>3</v>
      </c>
      <c r="AV195" s="61">
        <f t="shared" si="55"/>
        <v>5</v>
      </c>
      <c r="AW195" s="61">
        <f t="shared" si="56"/>
        <v>27</v>
      </c>
      <c r="AX195" s="13"/>
      <c r="BA195" s="14">
        <f aca="true" t="shared" si="57" ref="BA195:BA231">(($BA$1-D195)/365.25)*12</f>
        <v>1.9712525667351128</v>
      </c>
    </row>
    <row r="196" spans="1:53" ht="12.75">
      <c r="A196" s="36">
        <v>197</v>
      </c>
      <c r="B196" s="37" t="s">
        <v>412</v>
      </c>
      <c r="C196" s="38" t="s">
        <v>413</v>
      </c>
      <c r="D196" s="41">
        <v>39569</v>
      </c>
      <c r="E196" s="38" t="s">
        <v>19</v>
      </c>
      <c r="F196" s="18"/>
      <c r="G196" s="56" t="s">
        <v>21</v>
      </c>
      <c r="H196" s="52" t="s">
        <v>14</v>
      </c>
      <c r="I196" s="52" t="s">
        <v>14</v>
      </c>
      <c r="J196" s="52" t="s">
        <v>14</v>
      </c>
      <c r="K196" s="52" t="s">
        <v>14</v>
      </c>
      <c r="L196" s="52" t="s">
        <v>14</v>
      </c>
      <c r="M196" s="52" t="s">
        <v>14</v>
      </c>
      <c r="N196" s="53" t="s">
        <v>21</v>
      </c>
      <c r="O196" s="52" t="s">
        <v>14</v>
      </c>
      <c r="P196" s="52" t="s">
        <v>14</v>
      </c>
      <c r="Q196" s="52" t="s">
        <v>14</v>
      </c>
      <c r="R196" s="52" t="s">
        <v>14</v>
      </c>
      <c r="S196" s="52" t="s">
        <v>14</v>
      </c>
      <c r="T196" s="52" t="s">
        <v>14</v>
      </c>
      <c r="U196" s="53" t="s">
        <v>21</v>
      </c>
      <c r="V196" s="52" t="s">
        <v>14</v>
      </c>
      <c r="W196" s="52" t="s">
        <v>14</v>
      </c>
      <c r="X196" s="52" t="s">
        <v>14</v>
      </c>
      <c r="Y196" s="52" t="s">
        <v>14</v>
      </c>
      <c r="Z196" s="52" t="s">
        <v>14</v>
      </c>
      <c r="AA196" s="52" t="s">
        <v>14</v>
      </c>
      <c r="AB196" s="53" t="s">
        <v>21</v>
      </c>
      <c r="AC196" s="52" t="s">
        <v>14</v>
      </c>
      <c r="AD196" s="52" t="s">
        <v>14</v>
      </c>
      <c r="AE196" s="52" t="s">
        <v>14</v>
      </c>
      <c r="AF196" s="52" t="s">
        <v>14</v>
      </c>
      <c r="AG196" s="52" t="s">
        <v>14</v>
      </c>
      <c r="AH196" s="52" t="s">
        <v>14</v>
      </c>
      <c r="AI196" s="53" t="s">
        <v>21</v>
      </c>
      <c r="AJ196" s="52"/>
      <c r="AK196" s="62"/>
      <c r="AL196" s="58"/>
      <c r="AM196" s="61">
        <f t="shared" si="46"/>
        <v>0</v>
      </c>
      <c r="AN196" s="61">
        <f t="shared" si="47"/>
        <v>0</v>
      </c>
      <c r="AO196" s="61">
        <f t="shared" si="48"/>
        <v>0</v>
      </c>
      <c r="AP196" s="61">
        <f t="shared" si="49"/>
        <v>0</v>
      </c>
      <c r="AQ196" s="61">
        <f t="shared" si="50"/>
        <v>0</v>
      </c>
      <c r="AR196" s="61">
        <f t="shared" si="51"/>
        <v>0</v>
      </c>
      <c r="AS196" s="61">
        <f t="shared" si="52"/>
        <v>0</v>
      </c>
      <c r="AT196" s="61">
        <f t="shared" si="53"/>
        <v>24</v>
      </c>
      <c r="AU196" s="61">
        <f t="shared" si="54"/>
        <v>0</v>
      </c>
      <c r="AV196" s="61">
        <f t="shared" si="55"/>
        <v>5</v>
      </c>
      <c r="AW196" s="61">
        <f t="shared" si="56"/>
        <v>29</v>
      </c>
      <c r="AX196" s="13"/>
      <c r="BA196" s="14">
        <f t="shared" si="57"/>
        <v>1.9712525667351128</v>
      </c>
    </row>
    <row r="197" spans="1:53" ht="12.75">
      <c r="A197" s="36">
        <v>198</v>
      </c>
      <c r="B197" s="37" t="s">
        <v>414</v>
      </c>
      <c r="C197" s="38" t="s">
        <v>415</v>
      </c>
      <c r="D197" s="41">
        <v>39569</v>
      </c>
      <c r="E197" s="38" t="s">
        <v>19</v>
      </c>
      <c r="F197" s="18"/>
      <c r="G197" s="56" t="s">
        <v>21</v>
      </c>
      <c r="H197" s="52" t="s">
        <v>14</v>
      </c>
      <c r="I197" s="52" t="s">
        <v>7</v>
      </c>
      <c r="J197" s="52" t="s">
        <v>14</v>
      </c>
      <c r="K197" s="52" t="s">
        <v>14</v>
      </c>
      <c r="L197" s="52" t="s">
        <v>14</v>
      </c>
      <c r="M197" s="52" t="s">
        <v>14</v>
      </c>
      <c r="N197" s="53" t="s">
        <v>21</v>
      </c>
      <c r="O197" s="52" t="s">
        <v>14</v>
      </c>
      <c r="P197" s="52" t="s">
        <v>14</v>
      </c>
      <c r="Q197" s="52" t="s">
        <v>14</v>
      </c>
      <c r="R197" s="52" t="s">
        <v>14</v>
      </c>
      <c r="S197" s="52" t="s">
        <v>14</v>
      </c>
      <c r="T197" s="52" t="s">
        <v>14</v>
      </c>
      <c r="U197" s="53" t="s">
        <v>21</v>
      </c>
      <c r="V197" s="52" t="s">
        <v>14</v>
      </c>
      <c r="W197" s="52" t="s">
        <v>14</v>
      </c>
      <c r="X197" s="52" t="s">
        <v>14</v>
      </c>
      <c r="Y197" s="52" t="s">
        <v>14</v>
      </c>
      <c r="Z197" s="52" t="s">
        <v>14</v>
      </c>
      <c r="AA197" s="52" t="s">
        <v>14</v>
      </c>
      <c r="AB197" s="53" t="s">
        <v>21</v>
      </c>
      <c r="AC197" s="52" t="s">
        <v>14</v>
      </c>
      <c r="AD197" s="52" t="s">
        <v>14</v>
      </c>
      <c r="AE197" s="52" t="s">
        <v>14</v>
      </c>
      <c r="AF197" s="52" t="s">
        <v>14</v>
      </c>
      <c r="AG197" s="52" t="s">
        <v>14</v>
      </c>
      <c r="AH197" s="52" t="s">
        <v>14</v>
      </c>
      <c r="AI197" s="53" t="s">
        <v>21</v>
      </c>
      <c r="AJ197" s="52" t="s">
        <v>14</v>
      </c>
      <c r="AK197" s="62"/>
      <c r="AL197" s="58"/>
      <c r="AM197" s="61">
        <f t="shared" si="46"/>
        <v>0</v>
      </c>
      <c r="AN197" s="61">
        <f t="shared" si="47"/>
        <v>0</v>
      </c>
      <c r="AO197" s="61">
        <f t="shared" si="48"/>
        <v>1</v>
      </c>
      <c r="AP197" s="61">
        <f t="shared" si="49"/>
        <v>0</v>
      </c>
      <c r="AQ197" s="61">
        <f t="shared" si="50"/>
        <v>0</v>
      </c>
      <c r="AR197" s="61">
        <f t="shared" si="51"/>
        <v>0</v>
      </c>
      <c r="AS197" s="61">
        <f t="shared" si="52"/>
        <v>0</v>
      </c>
      <c r="AT197" s="61">
        <f t="shared" si="53"/>
        <v>24</v>
      </c>
      <c r="AU197" s="61">
        <f t="shared" si="54"/>
        <v>1</v>
      </c>
      <c r="AV197" s="61">
        <f t="shared" si="55"/>
        <v>5</v>
      </c>
      <c r="AW197" s="61">
        <f t="shared" si="56"/>
        <v>29</v>
      </c>
      <c r="AX197" s="13"/>
      <c r="BA197" s="14">
        <f t="shared" si="57"/>
        <v>1.9712525667351128</v>
      </c>
    </row>
    <row r="198" spans="1:53" ht="12.75">
      <c r="A198" s="36">
        <v>199</v>
      </c>
      <c r="B198" s="37" t="s">
        <v>416</v>
      </c>
      <c r="C198" s="38" t="s">
        <v>417</v>
      </c>
      <c r="D198" s="41">
        <v>39569</v>
      </c>
      <c r="E198" s="38" t="s">
        <v>16</v>
      </c>
      <c r="F198" s="18"/>
      <c r="G198" s="56" t="s">
        <v>21</v>
      </c>
      <c r="H198" s="52" t="s">
        <v>14</v>
      </c>
      <c r="I198" s="52" t="s">
        <v>14</v>
      </c>
      <c r="J198" s="52" t="s">
        <v>14</v>
      </c>
      <c r="K198" s="52" t="s">
        <v>14</v>
      </c>
      <c r="L198" s="52" t="s">
        <v>14</v>
      </c>
      <c r="M198" s="52" t="s">
        <v>14</v>
      </c>
      <c r="N198" s="53" t="s">
        <v>21</v>
      </c>
      <c r="O198" s="52" t="s">
        <v>14</v>
      </c>
      <c r="P198" s="52" t="s">
        <v>14</v>
      </c>
      <c r="Q198" s="52" t="s">
        <v>14</v>
      </c>
      <c r="R198" s="52" t="s">
        <v>14</v>
      </c>
      <c r="S198" s="52" t="s">
        <v>14</v>
      </c>
      <c r="T198" s="52" t="s">
        <v>14</v>
      </c>
      <c r="U198" s="53" t="s">
        <v>21</v>
      </c>
      <c r="V198" s="52" t="s">
        <v>14</v>
      </c>
      <c r="W198" s="52" t="s">
        <v>14</v>
      </c>
      <c r="X198" s="52" t="s">
        <v>14</v>
      </c>
      <c r="Y198" s="52" t="s">
        <v>14</v>
      </c>
      <c r="Z198" s="52" t="s">
        <v>14</v>
      </c>
      <c r="AA198" s="52" t="s">
        <v>14</v>
      </c>
      <c r="AB198" s="53" t="s">
        <v>21</v>
      </c>
      <c r="AC198" s="52" t="s">
        <v>14</v>
      </c>
      <c r="AD198" s="52" t="s">
        <v>14</v>
      </c>
      <c r="AE198" s="52" t="s">
        <v>14</v>
      </c>
      <c r="AF198" s="52" t="s">
        <v>7</v>
      </c>
      <c r="AG198" s="52" t="s">
        <v>14</v>
      </c>
      <c r="AH198" s="52" t="s">
        <v>14</v>
      </c>
      <c r="AI198" s="53" t="s">
        <v>21</v>
      </c>
      <c r="AJ198" s="52" t="s">
        <v>14</v>
      </c>
      <c r="AK198" s="62"/>
      <c r="AL198" s="58"/>
      <c r="AM198" s="61">
        <f aca="true" t="shared" si="58" ref="AM198:AM204">COUNTIF(G198:AK198,"CL")+COUNTIF(G198:AK198,"EL")</f>
        <v>0</v>
      </c>
      <c r="AN198" s="61">
        <f aca="true" t="shared" si="59" ref="AN198:AN204">COUNTIF(G198:AK198,$AN$2)/2</f>
        <v>0</v>
      </c>
      <c r="AO198" s="61">
        <f aca="true" t="shared" si="60" ref="AO198:AO204">COUNTIF(G198:AK198,"LWP")</f>
        <v>1</v>
      </c>
      <c r="AP198" s="61">
        <f aca="true" t="shared" si="61" ref="AP198:AP204">COUNTIF(G198:AK198,"A")</f>
        <v>0</v>
      </c>
      <c r="AQ198" s="61">
        <f aca="true" t="shared" si="62" ref="AQ198:AQ204">SUM(AM198:AN198)</f>
        <v>0</v>
      </c>
      <c r="AR198" s="61">
        <f aca="true" t="shared" si="63" ref="AR198:AR204">COUNTIF(G198:AK198,"CO")</f>
        <v>0</v>
      </c>
      <c r="AS198" s="61">
        <f aca="true" t="shared" si="64" ref="AS198:AS204">COUNTIF(G198:AK198,"CA")</f>
        <v>0</v>
      </c>
      <c r="AT198" s="61">
        <f aca="true" t="shared" si="65" ref="AT198:AT204">COUNTIF(G198:AK198,"P")+AN198+AR198+AS198+COUNTIF(G198:AK198,"OH")+COUNTIF(G198:AK198,"OD")</f>
        <v>24</v>
      </c>
      <c r="AU198" s="61">
        <f aca="true" t="shared" si="66" ref="AU198:AU204">AO198+AP198+AQ198+AR198</f>
        <v>1</v>
      </c>
      <c r="AV198" s="61">
        <f aca="true" t="shared" si="67" ref="AV198:AV204">COUNTIF(G198:AK198,"WO")</f>
        <v>5</v>
      </c>
      <c r="AW198" s="61">
        <f t="shared" si="56"/>
        <v>29</v>
      </c>
      <c r="AX198" s="13"/>
      <c r="BA198" s="14">
        <f t="shared" si="57"/>
        <v>1.9712525667351128</v>
      </c>
    </row>
    <row r="199" spans="1:53" ht="12.75">
      <c r="A199" s="36">
        <v>200</v>
      </c>
      <c r="B199" s="37" t="s">
        <v>418</v>
      </c>
      <c r="C199" s="38" t="s">
        <v>419</v>
      </c>
      <c r="D199" s="41">
        <v>39569</v>
      </c>
      <c r="E199" s="38" t="s">
        <v>19</v>
      </c>
      <c r="F199" s="18"/>
      <c r="G199" s="56" t="s">
        <v>21</v>
      </c>
      <c r="H199" s="52" t="s">
        <v>14</v>
      </c>
      <c r="I199" s="52" t="s">
        <v>14</v>
      </c>
      <c r="J199" s="52" t="s">
        <v>14</v>
      </c>
      <c r="K199" s="52" t="s">
        <v>14</v>
      </c>
      <c r="L199" s="52" t="s">
        <v>14</v>
      </c>
      <c r="M199" s="52" t="s">
        <v>14</v>
      </c>
      <c r="N199" s="53" t="s">
        <v>21</v>
      </c>
      <c r="O199" s="52" t="s">
        <v>14</v>
      </c>
      <c r="P199" s="52" t="s">
        <v>14</v>
      </c>
      <c r="Q199" s="52" t="s">
        <v>14</v>
      </c>
      <c r="R199" s="52" t="s">
        <v>14</v>
      </c>
      <c r="S199" s="52" t="s">
        <v>14</v>
      </c>
      <c r="T199" s="52" t="s">
        <v>14</v>
      </c>
      <c r="U199" s="53" t="s">
        <v>21</v>
      </c>
      <c r="V199" s="52" t="s">
        <v>14</v>
      </c>
      <c r="W199" s="52" t="s">
        <v>14</v>
      </c>
      <c r="X199" s="52" t="s">
        <v>14</v>
      </c>
      <c r="Y199" s="52" t="s">
        <v>14</v>
      </c>
      <c r="Z199" s="52" t="s">
        <v>14</v>
      </c>
      <c r="AA199" s="52" t="s">
        <v>14</v>
      </c>
      <c r="AB199" s="53" t="s">
        <v>21</v>
      </c>
      <c r="AC199" s="52" t="s">
        <v>14</v>
      </c>
      <c r="AD199" s="52" t="s">
        <v>14</v>
      </c>
      <c r="AE199" s="52" t="s">
        <v>14</v>
      </c>
      <c r="AF199" s="52" t="s">
        <v>14</v>
      </c>
      <c r="AG199" s="52" t="s">
        <v>14</v>
      </c>
      <c r="AH199" s="52" t="s">
        <v>14</v>
      </c>
      <c r="AI199" s="53" t="s">
        <v>21</v>
      </c>
      <c r="AJ199" s="52" t="s">
        <v>7</v>
      </c>
      <c r="AK199" s="62"/>
      <c r="AL199" s="58"/>
      <c r="AM199" s="61">
        <f t="shared" si="58"/>
        <v>0</v>
      </c>
      <c r="AN199" s="61">
        <f t="shared" si="59"/>
        <v>0</v>
      </c>
      <c r="AO199" s="61">
        <f t="shared" si="60"/>
        <v>1</v>
      </c>
      <c r="AP199" s="61">
        <f t="shared" si="61"/>
        <v>0</v>
      </c>
      <c r="AQ199" s="61">
        <f t="shared" si="62"/>
        <v>0</v>
      </c>
      <c r="AR199" s="61">
        <f t="shared" si="63"/>
        <v>0</v>
      </c>
      <c r="AS199" s="61">
        <f t="shared" si="64"/>
        <v>0</v>
      </c>
      <c r="AT199" s="61">
        <f t="shared" si="65"/>
        <v>24</v>
      </c>
      <c r="AU199" s="61">
        <f t="shared" si="66"/>
        <v>1</v>
      </c>
      <c r="AV199" s="61">
        <f t="shared" si="67"/>
        <v>5</v>
      </c>
      <c r="AW199" s="61">
        <f t="shared" si="56"/>
        <v>29</v>
      </c>
      <c r="AX199" s="13"/>
      <c r="BA199" s="14">
        <f t="shared" si="57"/>
        <v>1.9712525667351128</v>
      </c>
    </row>
    <row r="200" spans="1:53" ht="12.75">
      <c r="A200" s="36">
        <v>201</v>
      </c>
      <c r="B200" s="36" t="s">
        <v>420</v>
      </c>
      <c r="C200" s="42" t="s">
        <v>421</v>
      </c>
      <c r="D200" s="39">
        <v>39569</v>
      </c>
      <c r="E200" s="42" t="s">
        <v>19</v>
      </c>
      <c r="F200" s="18"/>
      <c r="G200" s="56" t="s">
        <v>21</v>
      </c>
      <c r="H200" s="52" t="s">
        <v>14</v>
      </c>
      <c r="I200" s="52" t="s">
        <v>14</v>
      </c>
      <c r="J200" s="52" t="s">
        <v>14</v>
      </c>
      <c r="K200" s="52" t="s">
        <v>14</v>
      </c>
      <c r="L200" s="52" t="s">
        <v>14</v>
      </c>
      <c r="M200" s="52" t="s">
        <v>14</v>
      </c>
      <c r="N200" s="53" t="s">
        <v>21</v>
      </c>
      <c r="O200" s="52" t="s">
        <v>14</v>
      </c>
      <c r="P200" s="52" t="s">
        <v>7</v>
      </c>
      <c r="Q200" s="52" t="s">
        <v>14</v>
      </c>
      <c r="R200" s="52" t="s">
        <v>14</v>
      </c>
      <c r="S200" s="52" t="s">
        <v>14</v>
      </c>
      <c r="T200" s="52" t="s">
        <v>14</v>
      </c>
      <c r="U200" s="53" t="s">
        <v>21</v>
      </c>
      <c r="V200" s="52" t="s">
        <v>14</v>
      </c>
      <c r="W200" s="52" t="s">
        <v>14</v>
      </c>
      <c r="X200" s="52" t="s">
        <v>14</v>
      </c>
      <c r="Y200" s="52" t="s">
        <v>14</v>
      </c>
      <c r="Z200" s="52" t="s">
        <v>14</v>
      </c>
      <c r="AA200" s="52" t="s">
        <v>14</v>
      </c>
      <c r="AB200" s="53" t="s">
        <v>21</v>
      </c>
      <c r="AC200" s="52" t="s">
        <v>14</v>
      </c>
      <c r="AD200" s="52" t="s">
        <v>14</v>
      </c>
      <c r="AE200" s="52" t="s">
        <v>14</v>
      </c>
      <c r="AF200" s="52" t="s">
        <v>14</v>
      </c>
      <c r="AG200" s="52" t="s">
        <v>14</v>
      </c>
      <c r="AH200" s="52" t="s">
        <v>14</v>
      </c>
      <c r="AI200" s="53" t="s">
        <v>21</v>
      </c>
      <c r="AJ200" s="52" t="s">
        <v>14</v>
      </c>
      <c r="AK200" s="62"/>
      <c r="AL200" s="58"/>
      <c r="AM200" s="61">
        <f t="shared" si="58"/>
        <v>0</v>
      </c>
      <c r="AN200" s="61">
        <f t="shared" si="59"/>
        <v>0</v>
      </c>
      <c r="AO200" s="61">
        <f t="shared" si="60"/>
        <v>1</v>
      </c>
      <c r="AP200" s="61">
        <f t="shared" si="61"/>
        <v>0</v>
      </c>
      <c r="AQ200" s="61">
        <f t="shared" si="62"/>
        <v>0</v>
      </c>
      <c r="AR200" s="61">
        <f t="shared" si="63"/>
        <v>0</v>
      </c>
      <c r="AS200" s="61">
        <f t="shared" si="64"/>
        <v>0</v>
      </c>
      <c r="AT200" s="61">
        <f t="shared" si="65"/>
        <v>24</v>
      </c>
      <c r="AU200" s="61">
        <f t="shared" si="66"/>
        <v>1</v>
      </c>
      <c r="AV200" s="61">
        <f t="shared" si="67"/>
        <v>5</v>
      </c>
      <c r="AW200" s="61">
        <f t="shared" si="56"/>
        <v>29</v>
      </c>
      <c r="AX200" s="13"/>
      <c r="BA200" s="14">
        <f t="shared" si="57"/>
        <v>1.9712525667351128</v>
      </c>
    </row>
    <row r="201" spans="1:53" ht="12.75">
      <c r="A201" s="36">
        <v>202</v>
      </c>
      <c r="B201" s="52" t="s">
        <v>422</v>
      </c>
      <c r="C201" s="54" t="s">
        <v>423</v>
      </c>
      <c r="D201" s="41">
        <v>39569</v>
      </c>
      <c r="E201" s="54" t="s">
        <v>19</v>
      </c>
      <c r="F201"/>
      <c r="G201" s="56" t="s">
        <v>21</v>
      </c>
      <c r="H201" s="52" t="s">
        <v>14</v>
      </c>
      <c r="I201" s="52" t="s">
        <v>14</v>
      </c>
      <c r="J201" s="52" t="s">
        <v>14</v>
      </c>
      <c r="K201" s="52" t="s">
        <v>14</v>
      </c>
      <c r="L201" s="52" t="s">
        <v>14</v>
      </c>
      <c r="M201" s="52" t="s">
        <v>14</v>
      </c>
      <c r="N201" s="53" t="s">
        <v>21</v>
      </c>
      <c r="O201" s="52" t="s">
        <v>14</v>
      </c>
      <c r="P201" s="52" t="s">
        <v>14</v>
      </c>
      <c r="Q201" s="52" t="s">
        <v>14</v>
      </c>
      <c r="R201" s="52" t="s">
        <v>14</v>
      </c>
      <c r="S201" s="52" t="s">
        <v>14</v>
      </c>
      <c r="T201" s="52" t="s">
        <v>14</v>
      </c>
      <c r="U201" s="53" t="s">
        <v>21</v>
      </c>
      <c r="V201" s="52" t="s">
        <v>14</v>
      </c>
      <c r="W201" s="52" t="s">
        <v>14</v>
      </c>
      <c r="X201" s="52" t="s">
        <v>14</v>
      </c>
      <c r="Y201" s="52" t="s">
        <v>14</v>
      </c>
      <c r="Z201" s="52" t="s">
        <v>14</v>
      </c>
      <c r="AA201" s="52" t="s">
        <v>14</v>
      </c>
      <c r="AB201" s="53" t="s">
        <v>21</v>
      </c>
      <c r="AC201" s="52" t="s">
        <v>14</v>
      </c>
      <c r="AD201" s="52" t="s">
        <v>14</v>
      </c>
      <c r="AE201" s="52" t="s">
        <v>14</v>
      </c>
      <c r="AF201" s="52" t="s">
        <v>14</v>
      </c>
      <c r="AG201" s="52" t="s">
        <v>14</v>
      </c>
      <c r="AH201" s="52" t="s">
        <v>14</v>
      </c>
      <c r="AI201" s="53" t="s">
        <v>21</v>
      </c>
      <c r="AJ201" s="52" t="s">
        <v>14</v>
      </c>
      <c r="AK201" s="62"/>
      <c r="AL201" s="58"/>
      <c r="AM201" s="61">
        <f t="shared" si="58"/>
        <v>0</v>
      </c>
      <c r="AN201" s="61">
        <f t="shared" si="59"/>
        <v>0</v>
      </c>
      <c r="AO201" s="61">
        <f t="shared" si="60"/>
        <v>0</v>
      </c>
      <c r="AP201" s="61">
        <f t="shared" si="61"/>
        <v>0</v>
      </c>
      <c r="AQ201" s="61">
        <f t="shared" si="62"/>
        <v>0</v>
      </c>
      <c r="AR201" s="61">
        <f t="shared" si="63"/>
        <v>0</v>
      </c>
      <c r="AS201" s="61">
        <f t="shared" si="64"/>
        <v>0</v>
      </c>
      <c r="AT201" s="61">
        <f t="shared" si="65"/>
        <v>25</v>
      </c>
      <c r="AU201" s="61">
        <f t="shared" si="66"/>
        <v>0</v>
      </c>
      <c r="AV201" s="61">
        <f t="shared" si="67"/>
        <v>5</v>
      </c>
      <c r="AW201" s="61">
        <f t="shared" si="56"/>
        <v>30</v>
      </c>
      <c r="AX201" s="13"/>
      <c r="BA201" s="14">
        <f t="shared" si="57"/>
        <v>1.9712525667351128</v>
      </c>
    </row>
    <row r="202" spans="1:53" ht="12.75">
      <c r="A202" s="36">
        <v>203</v>
      </c>
      <c r="B202" s="37" t="s">
        <v>424</v>
      </c>
      <c r="C202" s="38" t="s">
        <v>425</v>
      </c>
      <c r="D202" s="39">
        <v>39569</v>
      </c>
      <c r="E202" s="38" t="s">
        <v>19</v>
      </c>
      <c r="F202" s="18"/>
      <c r="G202" s="56" t="s">
        <v>21</v>
      </c>
      <c r="H202" s="52" t="s">
        <v>14</v>
      </c>
      <c r="I202" s="52" t="s">
        <v>14</v>
      </c>
      <c r="J202" s="52" t="s">
        <v>14</v>
      </c>
      <c r="K202" s="52" t="s">
        <v>14</v>
      </c>
      <c r="L202" s="52" t="s">
        <v>14</v>
      </c>
      <c r="M202" s="52" t="s">
        <v>14</v>
      </c>
      <c r="N202" s="53" t="s">
        <v>21</v>
      </c>
      <c r="O202" s="52" t="s">
        <v>14</v>
      </c>
      <c r="P202" s="52" t="s">
        <v>14</v>
      </c>
      <c r="Q202" s="52" t="s">
        <v>14</v>
      </c>
      <c r="R202" s="52" t="s">
        <v>14</v>
      </c>
      <c r="S202" s="52" t="s">
        <v>14</v>
      </c>
      <c r="T202" s="52" t="s">
        <v>14</v>
      </c>
      <c r="U202" s="53" t="s">
        <v>21</v>
      </c>
      <c r="V202" s="52" t="s">
        <v>14</v>
      </c>
      <c r="W202" s="52" t="s">
        <v>14</v>
      </c>
      <c r="X202" s="52" t="s">
        <v>14</v>
      </c>
      <c r="Y202" s="52" t="s">
        <v>14</v>
      </c>
      <c r="Z202" s="52" t="s">
        <v>14</v>
      </c>
      <c r="AA202" s="52" t="s">
        <v>14</v>
      </c>
      <c r="AB202" s="53" t="s">
        <v>21</v>
      </c>
      <c r="AC202" s="52" t="s">
        <v>14</v>
      </c>
      <c r="AD202" s="52" t="s">
        <v>14</v>
      </c>
      <c r="AE202" s="52" t="s">
        <v>14</v>
      </c>
      <c r="AF202" s="52" t="s">
        <v>14</v>
      </c>
      <c r="AG202" s="52" t="s">
        <v>14</v>
      </c>
      <c r="AH202" s="52" t="s">
        <v>14</v>
      </c>
      <c r="AI202" s="53" t="s">
        <v>21</v>
      </c>
      <c r="AJ202" s="52" t="s">
        <v>14</v>
      </c>
      <c r="AK202" s="62"/>
      <c r="AL202" s="58"/>
      <c r="AM202" s="61">
        <f t="shared" si="58"/>
        <v>0</v>
      </c>
      <c r="AN202" s="61">
        <f t="shared" si="59"/>
        <v>0</v>
      </c>
      <c r="AO202" s="61">
        <f t="shared" si="60"/>
        <v>0</v>
      </c>
      <c r="AP202" s="61">
        <f t="shared" si="61"/>
        <v>0</v>
      </c>
      <c r="AQ202" s="61">
        <f t="shared" si="62"/>
        <v>0</v>
      </c>
      <c r="AR202" s="61">
        <f t="shared" si="63"/>
        <v>0</v>
      </c>
      <c r="AS202" s="61">
        <f t="shared" si="64"/>
        <v>0</v>
      </c>
      <c r="AT202" s="61">
        <f t="shared" si="65"/>
        <v>25</v>
      </c>
      <c r="AU202" s="61">
        <f t="shared" si="66"/>
        <v>0</v>
      </c>
      <c r="AV202" s="61">
        <f t="shared" si="67"/>
        <v>5</v>
      </c>
      <c r="AW202" s="61">
        <f t="shared" si="56"/>
        <v>30</v>
      </c>
      <c r="AX202" s="13"/>
      <c r="BA202" s="14">
        <f t="shared" si="57"/>
        <v>1.9712525667351128</v>
      </c>
    </row>
    <row r="203" spans="1:53" ht="12.75">
      <c r="A203" s="36">
        <v>204</v>
      </c>
      <c r="B203" s="37" t="s">
        <v>426</v>
      </c>
      <c r="C203" s="38" t="s">
        <v>427</v>
      </c>
      <c r="D203" s="39">
        <v>39569</v>
      </c>
      <c r="E203" s="38" t="s">
        <v>19</v>
      </c>
      <c r="F203" s="18"/>
      <c r="G203" s="56" t="s">
        <v>21</v>
      </c>
      <c r="H203" s="52" t="s">
        <v>14</v>
      </c>
      <c r="I203" s="52" t="s">
        <v>14</v>
      </c>
      <c r="J203" s="52" t="s">
        <v>14</v>
      </c>
      <c r="K203" s="52" t="s">
        <v>14</v>
      </c>
      <c r="L203" s="52" t="s">
        <v>14</v>
      </c>
      <c r="M203" s="52" t="s">
        <v>14</v>
      </c>
      <c r="N203" s="53" t="s">
        <v>21</v>
      </c>
      <c r="O203" s="52" t="s">
        <v>14</v>
      </c>
      <c r="P203" s="52" t="s">
        <v>14</v>
      </c>
      <c r="Q203" s="52" t="s">
        <v>14</v>
      </c>
      <c r="R203" s="52" t="s">
        <v>14</v>
      </c>
      <c r="S203" s="52" t="s">
        <v>14</v>
      </c>
      <c r="T203" s="52" t="s">
        <v>14</v>
      </c>
      <c r="U203" s="53" t="s">
        <v>21</v>
      </c>
      <c r="V203" s="52" t="s">
        <v>14</v>
      </c>
      <c r="W203" s="52" t="s">
        <v>14</v>
      </c>
      <c r="X203" s="52" t="s">
        <v>14</v>
      </c>
      <c r="Y203" s="52" t="s">
        <v>14</v>
      </c>
      <c r="Z203" s="52" t="s">
        <v>14</v>
      </c>
      <c r="AA203" s="52" t="s">
        <v>14</v>
      </c>
      <c r="AB203" s="53" t="s">
        <v>21</v>
      </c>
      <c r="AC203" s="52" t="s">
        <v>14</v>
      </c>
      <c r="AD203" s="52" t="s">
        <v>7</v>
      </c>
      <c r="AE203" s="52" t="s">
        <v>14</v>
      </c>
      <c r="AF203" s="52" t="s">
        <v>14</v>
      </c>
      <c r="AG203" s="52" t="s">
        <v>14</v>
      </c>
      <c r="AH203" s="52" t="s">
        <v>14</v>
      </c>
      <c r="AI203" s="53" t="s">
        <v>21</v>
      </c>
      <c r="AJ203" s="52" t="s">
        <v>14</v>
      </c>
      <c r="AK203" s="62"/>
      <c r="AL203" s="58"/>
      <c r="AM203" s="61">
        <f t="shared" si="58"/>
        <v>0</v>
      </c>
      <c r="AN203" s="61">
        <f t="shared" si="59"/>
        <v>0</v>
      </c>
      <c r="AO203" s="61">
        <f t="shared" si="60"/>
        <v>1</v>
      </c>
      <c r="AP203" s="61">
        <f t="shared" si="61"/>
        <v>0</v>
      </c>
      <c r="AQ203" s="61">
        <f t="shared" si="62"/>
        <v>0</v>
      </c>
      <c r="AR203" s="61">
        <f t="shared" si="63"/>
        <v>0</v>
      </c>
      <c r="AS203" s="61">
        <f t="shared" si="64"/>
        <v>0</v>
      </c>
      <c r="AT203" s="61">
        <f t="shared" si="65"/>
        <v>24</v>
      </c>
      <c r="AU203" s="61">
        <f t="shared" si="66"/>
        <v>1</v>
      </c>
      <c r="AV203" s="61">
        <f t="shared" si="67"/>
        <v>5</v>
      </c>
      <c r="AW203" s="61">
        <f t="shared" si="56"/>
        <v>29</v>
      </c>
      <c r="AX203" s="13"/>
      <c r="BA203" s="14">
        <f t="shared" si="57"/>
        <v>1.9712525667351128</v>
      </c>
    </row>
    <row r="204" spans="1:53" ht="12.75">
      <c r="A204" s="36">
        <v>205</v>
      </c>
      <c r="B204" s="36" t="s">
        <v>428</v>
      </c>
      <c r="C204" s="42" t="s">
        <v>429</v>
      </c>
      <c r="D204" s="39">
        <v>39569</v>
      </c>
      <c r="E204" s="42" t="s">
        <v>19</v>
      </c>
      <c r="G204" s="56" t="s">
        <v>21</v>
      </c>
      <c r="H204" s="52" t="s">
        <v>14</v>
      </c>
      <c r="I204" s="52" t="s">
        <v>14</v>
      </c>
      <c r="J204" s="52" t="s">
        <v>14</v>
      </c>
      <c r="K204" s="52" t="s">
        <v>14</v>
      </c>
      <c r="L204" s="52" t="s">
        <v>14</v>
      </c>
      <c r="M204" s="52" t="s">
        <v>14</v>
      </c>
      <c r="N204" s="53" t="s">
        <v>21</v>
      </c>
      <c r="O204" s="52" t="s">
        <v>14</v>
      </c>
      <c r="P204" s="52" t="s">
        <v>14</v>
      </c>
      <c r="Q204" s="52" t="s">
        <v>14</v>
      </c>
      <c r="R204" s="52" t="s">
        <v>14</v>
      </c>
      <c r="S204" s="52" t="s">
        <v>14</v>
      </c>
      <c r="T204" s="52" t="s">
        <v>14</v>
      </c>
      <c r="U204" s="53" t="s">
        <v>21</v>
      </c>
      <c r="V204" s="52" t="s">
        <v>14</v>
      </c>
      <c r="W204" s="52" t="s">
        <v>14</v>
      </c>
      <c r="X204" s="52" t="s">
        <v>14</v>
      </c>
      <c r="Y204" s="52" t="s">
        <v>14</v>
      </c>
      <c r="Z204" s="52" t="s">
        <v>7</v>
      </c>
      <c r="AA204" s="52" t="s">
        <v>14</v>
      </c>
      <c r="AB204" s="53" t="s">
        <v>21</v>
      </c>
      <c r="AC204" s="52" t="s">
        <v>14</v>
      </c>
      <c r="AD204" s="52" t="s">
        <v>14</v>
      </c>
      <c r="AE204" s="52" t="s">
        <v>14</v>
      </c>
      <c r="AF204" s="52" t="s">
        <v>14</v>
      </c>
      <c r="AG204" s="52" t="s">
        <v>14</v>
      </c>
      <c r="AH204" s="52" t="s">
        <v>14</v>
      </c>
      <c r="AI204" s="53" t="s">
        <v>21</v>
      </c>
      <c r="AJ204" s="52" t="s">
        <v>14</v>
      </c>
      <c r="AK204" s="62"/>
      <c r="AL204" s="58"/>
      <c r="AM204" s="61">
        <f t="shared" si="58"/>
        <v>0</v>
      </c>
      <c r="AN204" s="61">
        <f t="shared" si="59"/>
        <v>0</v>
      </c>
      <c r="AO204" s="61">
        <f t="shared" si="60"/>
        <v>1</v>
      </c>
      <c r="AP204" s="61">
        <f t="shared" si="61"/>
        <v>0</v>
      </c>
      <c r="AQ204" s="61">
        <f t="shared" si="62"/>
        <v>0</v>
      </c>
      <c r="AR204" s="61">
        <f t="shared" si="63"/>
        <v>0</v>
      </c>
      <c r="AS204" s="61">
        <f t="shared" si="64"/>
        <v>0</v>
      </c>
      <c r="AT204" s="61">
        <f t="shared" si="65"/>
        <v>24</v>
      </c>
      <c r="AU204" s="61">
        <f t="shared" si="66"/>
        <v>1</v>
      </c>
      <c r="AV204" s="61">
        <f t="shared" si="67"/>
        <v>5</v>
      </c>
      <c r="AW204" s="61">
        <f t="shared" si="56"/>
        <v>29</v>
      </c>
      <c r="AX204" s="13"/>
      <c r="BA204" s="14">
        <f t="shared" si="57"/>
        <v>1.9712525667351128</v>
      </c>
    </row>
    <row r="205" spans="1:53" ht="12.75">
      <c r="A205" s="36">
        <v>206</v>
      </c>
      <c r="B205" s="37" t="s">
        <v>430</v>
      </c>
      <c r="C205" s="38" t="s">
        <v>431</v>
      </c>
      <c r="D205" s="39">
        <v>39569</v>
      </c>
      <c r="E205" s="38" t="s">
        <v>19</v>
      </c>
      <c r="F205" s="28"/>
      <c r="G205" s="56" t="s">
        <v>21</v>
      </c>
      <c r="H205" s="52" t="s">
        <v>14</v>
      </c>
      <c r="I205" s="52" t="s">
        <v>14</v>
      </c>
      <c r="J205" s="52" t="s">
        <v>14</v>
      </c>
      <c r="K205" s="52" t="s">
        <v>14</v>
      </c>
      <c r="L205" s="52" t="s">
        <v>14</v>
      </c>
      <c r="M205" s="52" t="s">
        <v>14</v>
      </c>
      <c r="N205" s="53" t="s">
        <v>21</v>
      </c>
      <c r="O205" s="52" t="s">
        <v>14</v>
      </c>
      <c r="P205" s="52" t="s">
        <v>14</v>
      </c>
      <c r="Q205" s="52" t="s">
        <v>14</v>
      </c>
      <c r="R205" s="52" t="s">
        <v>14</v>
      </c>
      <c r="S205" s="52" t="s">
        <v>14</v>
      </c>
      <c r="T205" s="52" t="s">
        <v>14</v>
      </c>
      <c r="U205" s="53" t="s">
        <v>21</v>
      </c>
      <c r="V205" s="52" t="s">
        <v>7</v>
      </c>
      <c r="W205" s="52" t="s">
        <v>7</v>
      </c>
      <c r="X205" s="52" t="s">
        <v>7</v>
      </c>
      <c r="Y205" s="52" t="s">
        <v>7</v>
      </c>
      <c r="Z205" s="52" t="s">
        <v>7</v>
      </c>
      <c r="AA205" s="52" t="s">
        <v>14</v>
      </c>
      <c r="AB205" s="53" t="s">
        <v>21</v>
      </c>
      <c r="AC205" s="52" t="s">
        <v>7</v>
      </c>
      <c r="AD205" s="52" t="s">
        <v>7</v>
      </c>
      <c r="AE205" s="52" t="s">
        <v>7</v>
      </c>
      <c r="AF205" s="52" t="s">
        <v>7</v>
      </c>
      <c r="AG205" s="52" t="s">
        <v>7</v>
      </c>
      <c r="AH205" s="52" t="s">
        <v>7</v>
      </c>
      <c r="AI205" s="53" t="s">
        <v>7</v>
      </c>
      <c r="AJ205" s="52" t="s">
        <v>7</v>
      </c>
      <c r="AK205" s="62"/>
      <c r="AL205" s="26"/>
      <c r="AM205" s="61">
        <f>COUNTIF(G205:AK205,"CL")+COUNTIF(G205:AK205,"EL")</f>
        <v>0</v>
      </c>
      <c r="AN205" s="61">
        <f>COUNTIF(G205:AK205,$AN$2)/2</f>
        <v>0</v>
      </c>
      <c r="AO205" s="61">
        <f>COUNTIF(G205:AK205,"LWP")</f>
        <v>13</v>
      </c>
      <c r="AP205" s="61">
        <f>COUNTIF(G205:AK205,"A")</f>
        <v>0</v>
      </c>
      <c r="AQ205" s="61">
        <f>SUM(AM205:AN205)</f>
        <v>0</v>
      </c>
      <c r="AR205" s="61">
        <f>COUNTIF(G205:AK205,"CO")</f>
        <v>0</v>
      </c>
      <c r="AS205" s="61">
        <f>COUNTIF(G205:AK205,"CA")</f>
        <v>0</v>
      </c>
      <c r="AT205" s="61">
        <f>COUNTIF(G205:AK205,"P")+AN205+AR205+AS205+COUNTIF(G205:AK205,"OH")+COUNTIF(G205:AK205,"OD")</f>
        <v>13</v>
      </c>
      <c r="AU205" s="61">
        <f>AO205+AP205+AQ205+AR205</f>
        <v>13</v>
      </c>
      <c r="AV205" s="61">
        <f>COUNTIF(G205:AK205,"WO")</f>
        <v>4</v>
      </c>
      <c r="AW205" s="61">
        <f t="shared" si="56"/>
        <v>17</v>
      </c>
      <c r="AX205" s="13"/>
      <c r="BA205" s="14">
        <f t="shared" si="57"/>
        <v>1.9712525667351128</v>
      </c>
    </row>
    <row r="206" spans="1:53" ht="12.75">
      <c r="A206" s="36">
        <v>207</v>
      </c>
      <c r="B206" s="37" t="s">
        <v>432</v>
      </c>
      <c r="C206" s="38" t="s">
        <v>433</v>
      </c>
      <c r="D206" s="41">
        <v>39569</v>
      </c>
      <c r="E206" s="38" t="s">
        <v>19</v>
      </c>
      <c r="F206" s="18"/>
      <c r="G206" s="56" t="s">
        <v>21</v>
      </c>
      <c r="H206" s="52" t="s">
        <v>14</v>
      </c>
      <c r="I206" s="52" t="s">
        <v>14</v>
      </c>
      <c r="J206" s="52" t="s">
        <v>14</v>
      </c>
      <c r="K206" s="52" t="s">
        <v>14</v>
      </c>
      <c r="L206" s="52" t="s">
        <v>14</v>
      </c>
      <c r="M206" s="52" t="s">
        <v>14</v>
      </c>
      <c r="N206" s="53" t="s">
        <v>21</v>
      </c>
      <c r="O206" s="52" t="s">
        <v>14</v>
      </c>
      <c r="P206" s="52" t="s">
        <v>14</v>
      </c>
      <c r="Q206" s="52" t="s">
        <v>14</v>
      </c>
      <c r="R206" s="52" t="s">
        <v>14</v>
      </c>
      <c r="S206" s="52" t="s">
        <v>14</v>
      </c>
      <c r="T206" s="52" t="s">
        <v>14</v>
      </c>
      <c r="U206" s="53" t="s">
        <v>21</v>
      </c>
      <c r="V206" s="52" t="s">
        <v>14</v>
      </c>
      <c r="W206" s="52" t="s">
        <v>14</v>
      </c>
      <c r="X206" s="52" t="s">
        <v>14</v>
      </c>
      <c r="Y206" s="52" t="s">
        <v>14</v>
      </c>
      <c r="Z206" s="52" t="s">
        <v>14</v>
      </c>
      <c r="AA206" s="52" t="s">
        <v>14</v>
      </c>
      <c r="AB206" s="53" t="s">
        <v>21</v>
      </c>
      <c r="AC206" s="52" t="s">
        <v>14</v>
      </c>
      <c r="AD206" s="52" t="s">
        <v>14</v>
      </c>
      <c r="AE206" s="52" t="s">
        <v>14</v>
      </c>
      <c r="AF206" s="52" t="s">
        <v>14</v>
      </c>
      <c r="AG206" s="52" t="s">
        <v>14</v>
      </c>
      <c r="AH206" s="52" t="s">
        <v>14</v>
      </c>
      <c r="AI206" s="53" t="s">
        <v>21</v>
      </c>
      <c r="AJ206" s="52" t="s">
        <v>14</v>
      </c>
      <c r="AK206" s="62"/>
      <c r="AL206" s="26"/>
      <c r="AM206" s="61">
        <f>COUNTIF(G206:AK206,"CL")+COUNTIF(G206:AK206,"EL")</f>
        <v>0</v>
      </c>
      <c r="AN206" s="61">
        <f>COUNTIF(G206:AK206,$AN$2)/2</f>
        <v>0</v>
      </c>
      <c r="AO206" s="61">
        <f>COUNTIF(G206:AK206,"LWP")</f>
        <v>0</v>
      </c>
      <c r="AP206" s="61">
        <f>COUNTIF(G206:AK206,"A")</f>
        <v>0</v>
      </c>
      <c r="AQ206" s="61">
        <f>SUM(AM206:AN206)</f>
        <v>0</v>
      </c>
      <c r="AR206" s="61">
        <f>COUNTIF(G206:AK206,"CO")</f>
        <v>0</v>
      </c>
      <c r="AS206" s="61">
        <f>COUNTIF(G206:AK206,"CA")</f>
        <v>0</v>
      </c>
      <c r="AT206" s="61">
        <f>COUNTIF(G206:AK206,"P")+AN206+AR206+AS206+COUNTIF(G206:AK206,"OH")+COUNTIF(G206:AK206,"OD")</f>
        <v>25</v>
      </c>
      <c r="AU206" s="61">
        <f>AO206+AP206+AQ206+AR206</f>
        <v>0</v>
      </c>
      <c r="AV206" s="61">
        <f>COUNTIF(G206:AK206,"WO")</f>
        <v>5</v>
      </c>
      <c r="AW206" s="61">
        <f t="shared" si="56"/>
        <v>30</v>
      </c>
      <c r="AX206" s="13"/>
      <c r="BA206" s="14">
        <f t="shared" si="57"/>
        <v>1.9712525667351128</v>
      </c>
    </row>
    <row r="207" spans="1:53" ht="12.75">
      <c r="A207" s="36">
        <v>208</v>
      </c>
      <c r="B207" s="37" t="s">
        <v>434</v>
      </c>
      <c r="C207" s="38" t="s">
        <v>435</v>
      </c>
      <c r="D207" s="41">
        <v>39569</v>
      </c>
      <c r="E207" s="38" t="s">
        <v>19</v>
      </c>
      <c r="F207" s="18"/>
      <c r="G207" s="56" t="s">
        <v>21</v>
      </c>
      <c r="H207" s="52" t="s">
        <v>14</v>
      </c>
      <c r="I207" s="52" t="s">
        <v>7</v>
      </c>
      <c r="J207" s="52" t="s">
        <v>7</v>
      </c>
      <c r="K207" s="52" t="s">
        <v>14</v>
      </c>
      <c r="L207" s="52" t="s">
        <v>14</v>
      </c>
      <c r="M207" s="52" t="s">
        <v>14</v>
      </c>
      <c r="N207" s="53" t="s">
        <v>21</v>
      </c>
      <c r="O207" s="52" t="s">
        <v>14</v>
      </c>
      <c r="P207" s="52" t="s">
        <v>7</v>
      </c>
      <c r="Q207" s="52" t="s">
        <v>14</v>
      </c>
      <c r="R207" s="52" t="s">
        <v>14</v>
      </c>
      <c r="S207" s="52" t="s">
        <v>7</v>
      </c>
      <c r="T207" s="52" t="s">
        <v>7</v>
      </c>
      <c r="U207" s="53" t="s">
        <v>7</v>
      </c>
      <c r="V207" s="52" t="s">
        <v>7</v>
      </c>
      <c r="W207" s="52" t="s">
        <v>7</v>
      </c>
      <c r="X207" s="52" t="s">
        <v>7</v>
      </c>
      <c r="Y207" s="52" t="s">
        <v>7</v>
      </c>
      <c r="Z207" s="52" t="s">
        <v>7</v>
      </c>
      <c r="AA207" s="52" t="s">
        <v>14</v>
      </c>
      <c r="AB207" s="53" t="s">
        <v>21</v>
      </c>
      <c r="AC207" s="52" t="s">
        <v>7</v>
      </c>
      <c r="AD207" s="52" t="s">
        <v>7</v>
      </c>
      <c r="AE207" s="52" t="s">
        <v>7</v>
      </c>
      <c r="AF207" s="52" t="s">
        <v>7</v>
      </c>
      <c r="AG207" s="52" t="s">
        <v>7</v>
      </c>
      <c r="AH207" s="52" t="s">
        <v>7</v>
      </c>
      <c r="AI207" s="53" t="s">
        <v>7</v>
      </c>
      <c r="AJ207" s="52" t="s">
        <v>7</v>
      </c>
      <c r="AK207" s="62"/>
      <c r="AL207" s="26"/>
      <c r="AM207" s="61">
        <f aca="true" t="shared" si="68" ref="AM207:AM231">COUNTIF(G207:AK207,"CL")+COUNTIF(G207:AK207,"EL")</f>
        <v>0</v>
      </c>
      <c r="AN207" s="61">
        <f aca="true" t="shared" si="69" ref="AN207:AN231">COUNTIF(G207:AK207,$AN$2)/2</f>
        <v>0</v>
      </c>
      <c r="AO207" s="61">
        <f aca="true" t="shared" si="70" ref="AO207:AO231">COUNTIF(G207:AK207,"LWP")</f>
        <v>19</v>
      </c>
      <c r="AP207" s="61">
        <f aca="true" t="shared" si="71" ref="AP207:AP231">COUNTIF(G207:AK207,"A")</f>
        <v>0</v>
      </c>
      <c r="AQ207" s="61">
        <f aca="true" t="shared" si="72" ref="AQ207:AQ231">SUM(AM207:AN207)</f>
        <v>0</v>
      </c>
      <c r="AR207" s="61">
        <f aca="true" t="shared" si="73" ref="AR207:AR231">COUNTIF(G207:AK207,"CO")</f>
        <v>0</v>
      </c>
      <c r="AS207" s="61">
        <f aca="true" t="shared" si="74" ref="AS207:AS231">COUNTIF(G207:AK207,"CA")</f>
        <v>0</v>
      </c>
      <c r="AT207" s="61">
        <f aca="true" t="shared" si="75" ref="AT207:AT231">COUNTIF(G207:AK207,"P")+AN207+AR207+AS207+COUNTIF(G207:AK207,"OH")+COUNTIF(G207:AK207,"OD")</f>
        <v>8</v>
      </c>
      <c r="AU207" s="61">
        <f aca="true" t="shared" si="76" ref="AU207:AU231">AO207+AP207+AQ207+AR207</f>
        <v>19</v>
      </c>
      <c r="AV207" s="61">
        <f aca="true" t="shared" si="77" ref="AV207:AV231">COUNTIF(G207:AK207,"WO")</f>
        <v>3</v>
      </c>
      <c r="AW207" s="61">
        <f t="shared" si="56"/>
        <v>11</v>
      </c>
      <c r="AX207" s="13"/>
      <c r="BA207" s="14">
        <f t="shared" si="57"/>
        <v>1.9712525667351128</v>
      </c>
    </row>
    <row r="208" spans="1:53" ht="12.75">
      <c r="A208" s="36">
        <v>209</v>
      </c>
      <c r="B208" s="37" t="s">
        <v>436</v>
      </c>
      <c r="C208" s="38" t="s">
        <v>437</v>
      </c>
      <c r="D208" s="41">
        <v>39569</v>
      </c>
      <c r="E208" s="38" t="s">
        <v>19</v>
      </c>
      <c r="F208" s="18"/>
      <c r="G208" s="56" t="s">
        <v>21</v>
      </c>
      <c r="H208" s="52" t="s">
        <v>14</v>
      </c>
      <c r="I208" s="52" t="s">
        <v>14</v>
      </c>
      <c r="J208" s="52" t="s">
        <v>14</v>
      </c>
      <c r="K208" s="52" t="s">
        <v>14</v>
      </c>
      <c r="L208" s="52" t="s">
        <v>14</v>
      </c>
      <c r="M208" s="52" t="s">
        <v>14</v>
      </c>
      <c r="N208" s="53" t="s">
        <v>21</v>
      </c>
      <c r="O208" s="52" t="s">
        <v>14</v>
      </c>
      <c r="P208" s="52" t="s">
        <v>14</v>
      </c>
      <c r="Q208" s="52" t="s">
        <v>7</v>
      </c>
      <c r="R208" s="52" t="s">
        <v>14</v>
      </c>
      <c r="S208" s="52" t="s">
        <v>14</v>
      </c>
      <c r="T208" s="52" t="s">
        <v>14</v>
      </c>
      <c r="U208" s="53" t="s">
        <v>21</v>
      </c>
      <c r="V208" s="52" t="s">
        <v>14</v>
      </c>
      <c r="W208" s="52" t="s">
        <v>14</v>
      </c>
      <c r="X208" s="52" t="s">
        <v>14</v>
      </c>
      <c r="Y208" s="52" t="s">
        <v>14</v>
      </c>
      <c r="Z208" s="52" t="s">
        <v>14</v>
      </c>
      <c r="AA208" s="52" t="s">
        <v>14</v>
      </c>
      <c r="AB208" s="53" t="s">
        <v>21</v>
      </c>
      <c r="AC208" s="52" t="s">
        <v>14</v>
      </c>
      <c r="AD208" s="52" t="s">
        <v>14</v>
      </c>
      <c r="AE208" s="52" t="s">
        <v>14</v>
      </c>
      <c r="AF208" s="52" t="s">
        <v>14</v>
      </c>
      <c r="AG208" s="52" t="s">
        <v>14</v>
      </c>
      <c r="AH208" s="52" t="s">
        <v>14</v>
      </c>
      <c r="AI208" s="53" t="s">
        <v>21</v>
      </c>
      <c r="AJ208" s="52" t="s">
        <v>14</v>
      </c>
      <c r="AK208" s="62"/>
      <c r="AL208" s="26"/>
      <c r="AM208" s="61">
        <f t="shared" si="68"/>
        <v>0</v>
      </c>
      <c r="AN208" s="61">
        <f t="shared" si="69"/>
        <v>0</v>
      </c>
      <c r="AO208" s="61">
        <f t="shared" si="70"/>
        <v>1</v>
      </c>
      <c r="AP208" s="61">
        <f t="shared" si="71"/>
        <v>0</v>
      </c>
      <c r="AQ208" s="61">
        <f t="shared" si="72"/>
        <v>0</v>
      </c>
      <c r="AR208" s="61">
        <f t="shared" si="73"/>
        <v>0</v>
      </c>
      <c r="AS208" s="61">
        <f t="shared" si="74"/>
        <v>0</v>
      </c>
      <c r="AT208" s="61">
        <f t="shared" si="75"/>
        <v>24</v>
      </c>
      <c r="AU208" s="61">
        <f t="shared" si="76"/>
        <v>1</v>
      </c>
      <c r="AV208" s="61">
        <f t="shared" si="77"/>
        <v>5</v>
      </c>
      <c r="AW208" s="61">
        <f t="shared" si="56"/>
        <v>29</v>
      </c>
      <c r="AX208" s="13"/>
      <c r="BA208" s="14">
        <f t="shared" si="57"/>
        <v>1.9712525667351128</v>
      </c>
    </row>
    <row r="209" spans="1:53" ht="12.75">
      <c r="A209" s="36">
        <v>210</v>
      </c>
      <c r="B209" s="37" t="s">
        <v>438</v>
      </c>
      <c r="C209" s="38" t="s">
        <v>439</v>
      </c>
      <c r="D209" s="41">
        <v>39577</v>
      </c>
      <c r="E209" s="38" t="s">
        <v>16</v>
      </c>
      <c r="F209" s="18"/>
      <c r="G209" s="56" t="s">
        <v>7</v>
      </c>
      <c r="H209" s="52" t="s">
        <v>7</v>
      </c>
      <c r="I209" s="52" t="s">
        <v>7</v>
      </c>
      <c r="J209" s="52" t="s">
        <v>7</v>
      </c>
      <c r="K209" s="52" t="s">
        <v>7</v>
      </c>
      <c r="L209" s="52" t="s">
        <v>7</v>
      </c>
      <c r="M209" s="52" t="s">
        <v>7</v>
      </c>
      <c r="N209" s="53" t="s">
        <v>7</v>
      </c>
      <c r="O209" s="52" t="s">
        <v>7</v>
      </c>
      <c r="P209" s="52" t="s">
        <v>7</v>
      </c>
      <c r="Q209" s="52" t="s">
        <v>7</v>
      </c>
      <c r="R209" s="52" t="s">
        <v>7</v>
      </c>
      <c r="S209" s="52" t="s">
        <v>7</v>
      </c>
      <c r="T209" s="52" t="s">
        <v>7</v>
      </c>
      <c r="U209" s="53" t="s">
        <v>7</v>
      </c>
      <c r="V209" s="52" t="s">
        <v>7</v>
      </c>
      <c r="W209" s="52" t="s">
        <v>7</v>
      </c>
      <c r="X209" s="52" t="s">
        <v>7</v>
      </c>
      <c r="Y209" s="52" t="s">
        <v>7</v>
      </c>
      <c r="Z209" s="52" t="s">
        <v>7</v>
      </c>
      <c r="AA209" s="52" t="s">
        <v>7</v>
      </c>
      <c r="AB209" s="53" t="s">
        <v>7</v>
      </c>
      <c r="AC209" s="52" t="s">
        <v>7</v>
      </c>
      <c r="AD209" s="52" t="s">
        <v>7</v>
      </c>
      <c r="AE209" s="52" t="s">
        <v>7</v>
      </c>
      <c r="AF209" s="52" t="s">
        <v>7</v>
      </c>
      <c r="AG209" s="52" t="s">
        <v>7</v>
      </c>
      <c r="AH209" s="52" t="s">
        <v>7</v>
      </c>
      <c r="AI209" s="53" t="s">
        <v>7</v>
      </c>
      <c r="AJ209" s="52" t="s">
        <v>7</v>
      </c>
      <c r="AK209" s="62"/>
      <c r="AL209" s="26"/>
      <c r="AM209" s="61">
        <f t="shared" si="68"/>
        <v>0</v>
      </c>
      <c r="AN209" s="61">
        <f t="shared" si="69"/>
        <v>0</v>
      </c>
      <c r="AO209" s="61">
        <f t="shared" si="70"/>
        <v>30</v>
      </c>
      <c r="AP209" s="61">
        <f t="shared" si="71"/>
        <v>0</v>
      </c>
      <c r="AQ209" s="61">
        <f t="shared" si="72"/>
        <v>0</v>
      </c>
      <c r="AR209" s="61">
        <f t="shared" si="73"/>
        <v>0</v>
      </c>
      <c r="AS209" s="61">
        <f t="shared" si="74"/>
        <v>0</v>
      </c>
      <c r="AT209" s="61">
        <f t="shared" si="75"/>
        <v>0</v>
      </c>
      <c r="AU209" s="61">
        <f t="shared" si="76"/>
        <v>30</v>
      </c>
      <c r="AV209" s="61">
        <f t="shared" si="77"/>
        <v>0</v>
      </c>
      <c r="AW209" s="61">
        <f t="shared" si="56"/>
        <v>0</v>
      </c>
      <c r="AX209" s="13"/>
      <c r="BA209" s="14">
        <f t="shared" si="57"/>
        <v>1.7084188911704312</v>
      </c>
    </row>
    <row r="210" spans="1:53" ht="12.75">
      <c r="A210" s="36">
        <v>212</v>
      </c>
      <c r="B210" s="37" t="s">
        <v>440</v>
      </c>
      <c r="C210" s="38" t="s">
        <v>441</v>
      </c>
      <c r="D210" s="41">
        <v>39577</v>
      </c>
      <c r="E210" s="38" t="s">
        <v>19</v>
      </c>
      <c r="F210" s="18"/>
      <c r="G210" s="56" t="s">
        <v>21</v>
      </c>
      <c r="H210" s="52" t="s">
        <v>14</v>
      </c>
      <c r="I210" s="52" t="s">
        <v>14</v>
      </c>
      <c r="J210" s="52" t="s">
        <v>14</v>
      </c>
      <c r="K210" s="52" t="s">
        <v>14</v>
      </c>
      <c r="L210" s="52" t="s">
        <v>14</v>
      </c>
      <c r="M210" s="52" t="s">
        <v>14</v>
      </c>
      <c r="N210" s="53" t="s">
        <v>21</v>
      </c>
      <c r="O210" s="52" t="s">
        <v>14</v>
      </c>
      <c r="P210" s="52" t="s">
        <v>14</v>
      </c>
      <c r="Q210" s="52" t="s">
        <v>14</v>
      </c>
      <c r="R210" s="52" t="s">
        <v>14</v>
      </c>
      <c r="S210" s="52" t="s">
        <v>14</v>
      </c>
      <c r="T210" s="52" t="s">
        <v>14</v>
      </c>
      <c r="U210" s="53" t="s">
        <v>21</v>
      </c>
      <c r="V210" s="52" t="s">
        <v>14</v>
      </c>
      <c r="W210" s="52" t="s">
        <v>14</v>
      </c>
      <c r="X210" s="52" t="s">
        <v>14</v>
      </c>
      <c r="Y210" s="52" t="s">
        <v>14</v>
      </c>
      <c r="Z210" s="52" t="s">
        <v>14</v>
      </c>
      <c r="AA210" s="52" t="s">
        <v>14</v>
      </c>
      <c r="AB210" s="53" t="s">
        <v>21</v>
      </c>
      <c r="AC210" s="52" t="s">
        <v>14</v>
      </c>
      <c r="AD210" s="52" t="s">
        <v>14</v>
      </c>
      <c r="AE210" s="52" t="s">
        <v>14</v>
      </c>
      <c r="AF210" s="52" t="s">
        <v>14</v>
      </c>
      <c r="AG210" s="52" t="s">
        <v>14</v>
      </c>
      <c r="AH210" s="52" t="s">
        <v>14</v>
      </c>
      <c r="AI210" s="53" t="s">
        <v>21</v>
      </c>
      <c r="AJ210" s="52" t="s">
        <v>14</v>
      </c>
      <c r="AK210" s="62"/>
      <c r="AL210" s="26"/>
      <c r="AM210" s="61">
        <f t="shared" si="68"/>
        <v>0</v>
      </c>
      <c r="AN210" s="61">
        <f t="shared" si="69"/>
        <v>0</v>
      </c>
      <c r="AO210" s="61">
        <f t="shared" si="70"/>
        <v>0</v>
      </c>
      <c r="AP210" s="61">
        <f t="shared" si="71"/>
        <v>0</v>
      </c>
      <c r="AQ210" s="61">
        <f t="shared" si="72"/>
        <v>0</v>
      </c>
      <c r="AR210" s="61">
        <f t="shared" si="73"/>
        <v>0</v>
      </c>
      <c r="AS210" s="61">
        <f t="shared" si="74"/>
        <v>0</v>
      </c>
      <c r="AT210" s="61">
        <f t="shared" si="75"/>
        <v>25</v>
      </c>
      <c r="AU210" s="61">
        <f t="shared" si="76"/>
        <v>0</v>
      </c>
      <c r="AV210" s="61">
        <f t="shared" si="77"/>
        <v>5</v>
      </c>
      <c r="AW210" s="61">
        <f t="shared" si="56"/>
        <v>30</v>
      </c>
      <c r="AX210" s="13"/>
      <c r="BA210" s="14">
        <f t="shared" si="57"/>
        <v>1.7084188911704312</v>
      </c>
    </row>
    <row r="211" spans="1:53" ht="12.75">
      <c r="A211" s="36">
        <v>213</v>
      </c>
      <c r="B211" s="37" t="s">
        <v>442</v>
      </c>
      <c r="C211" s="38" t="s">
        <v>443</v>
      </c>
      <c r="D211" s="41">
        <v>39577</v>
      </c>
      <c r="E211" s="38" t="s">
        <v>19</v>
      </c>
      <c r="F211" s="18"/>
      <c r="G211" s="56" t="s">
        <v>21</v>
      </c>
      <c r="H211" s="52" t="s">
        <v>14</v>
      </c>
      <c r="I211" s="52" t="s">
        <v>14</v>
      </c>
      <c r="J211" s="52" t="s">
        <v>14</v>
      </c>
      <c r="K211" s="52" t="s">
        <v>14</v>
      </c>
      <c r="L211" s="52" t="s">
        <v>14</v>
      </c>
      <c r="M211" s="52" t="s">
        <v>14</v>
      </c>
      <c r="N211" s="53" t="s">
        <v>21</v>
      </c>
      <c r="O211" s="52" t="s">
        <v>14</v>
      </c>
      <c r="P211" s="52" t="s">
        <v>14</v>
      </c>
      <c r="Q211" s="52" t="s">
        <v>14</v>
      </c>
      <c r="R211" s="52" t="s">
        <v>14</v>
      </c>
      <c r="S211" s="52" t="s">
        <v>14</v>
      </c>
      <c r="T211" s="52" t="s">
        <v>14</v>
      </c>
      <c r="U211" s="53" t="s">
        <v>21</v>
      </c>
      <c r="V211" s="52" t="s">
        <v>14</v>
      </c>
      <c r="W211" s="52" t="s">
        <v>14</v>
      </c>
      <c r="X211" s="52" t="s">
        <v>14</v>
      </c>
      <c r="Y211" s="52" t="s">
        <v>14</v>
      </c>
      <c r="Z211" s="52" t="s">
        <v>14</v>
      </c>
      <c r="AA211" s="52" t="s">
        <v>14</v>
      </c>
      <c r="AB211" s="53" t="s">
        <v>21</v>
      </c>
      <c r="AC211" s="52" t="s">
        <v>14</v>
      </c>
      <c r="AD211" s="52" t="s">
        <v>14</v>
      </c>
      <c r="AE211" s="52" t="s">
        <v>14</v>
      </c>
      <c r="AF211" s="52" t="s">
        <v>14</v>
      </c>
      <c r="AG211" s="52" t="s">
        <v>14</v>
      </c>
      <c r="AH211" s="52" t="s">
        <v>14</v>
      </c>
      <c r="AI211" s="53" t="s">
        <v>21</v>
      </c>
      <c r="AJ211" s="52" t="s">
        <v>14</v>
      </c>
      <c r="AK211" s="62"/>
      <c r="AL211" s="26"/>
      <c r="AM211" s="61">
        <f t="shared" si="68"/>
        <v>0</v>
      </c>
      <c r="AN211" s="61">
        <f t="shared" si="69"/>
        <v>0</v>
      </c>
      <c r="AO211" s="61">
        <f t="shared" si="70"/>
        <v>0</v>
      </c>
      <c r="AP211" s="61">
        <f t="shared" si="71"/>
        <v>0</v>
      </c>
      <c r="AQ211" s="61">
        <f t="shared" si="72"/>
        <v>0</v>
      </c>
      <c r="AR211" s="61">
        <f t="shared" si="73"/>
        <v>0</v>
      </c>
      <c r="AS211" s="61">
        <f t="shared" si="74"/>
        <v>0</v>
      </c>
      <c r="AT211" s="61">
        <f t="shared" si="75"/>
        <v>25</v>
      </c>
      <c r="AU211" s="61">
        <f t="shared" si="76"/>
        <v>0</v>
      </c>
      <c r="AV211" s="61">
        <f t="shared" si="77"/>
        <v>5</v>
      </c>
      <c r="AW211" s="61">
        <f t="shared" si="56"/>
        <v>30</v>
      </c>
      <c r="AX211" s="13"/>
      <c r="BA211" s="14">
        <f t="shared" si="57"/>
        <v>1.7084188911704312</v>
      </c>
    </row>
    <row r="212" spans="1:53" ht="12.75">
      <c r="A212" s="36">
        <v>214</v>
      </c>
      <c r="B212" s="37" t="s">
        <v>444</v>
      </c>
      <c r="C212" s="38" t="s">
        <v>445</v>
      </c>
      <c r="D212" s="41">
        <v>39577</v>
      </c>
      <c r="E212" s="38" t="s">
        <v>19</v>
      </c>
      <c r="F212" s="18"/>
      <c r="G212" s="56" t="s">
        <v>21</v>
      </c>
      <c r="H212" s="52" t="s">
        <v>14</v>
      </c>
      <c r="I212" s="52" t="s">
        <v>14</v>
      </c>
      <c r="J212" s="52" t="s">
        <v>14</v>
      </c>
      <c r="K212" s="52" t="s">
        <v>14</v>
      </c>
      <c r="L212" s="52" t="s">
        <v>14</v>
      </c>
      <c r="M212" s="52" t="s">
        <v>14</v>
      </c>
      <c r="N212" s="53" t="s">
        <v>21</v>
      </c>
      <c r="O212" s="52" t="s">
        <v>14</v>
      </c>
      <c r="P212" s="52" t="s">
        <v>14</v>
      </c>
      <c r="Q212" s="52" t="s">
        <v>14</v>
      </c>
      <c r="R212" s="52" t="s">
        <v>14</v>
      </c>
      <c r="S212" s="52" t="s">
        <v>14</v>
      </c>
      <c r="T212" s="52" t="s">
        <v>14</v>
      </c>
      <c r="U212" s="53" t="s">
        <v>21</v>
      </c>
      <c r="V212" s="52" t="s">
        <v>14</v>
      </c>
      <c r="W212" s="52" t="s">
        <v>14</v>
      </c>
      <c r="X212" s="52" t="s">
        <v>14</v>
      </c>
      <c r="Y212" s="52" t="s">
        <v>14</v>
      </c>
      <c r="Z212" s="52" t="s">
        <v>14</v>
      </c>
      <c r="AA212" s="52" t="s">
        <v>7</v>
      </c>
      <c r="AB212" s="53" t="s">
        <v>21</v>
      </c>
      <c r="AC212" s="52" t="s">
        <v>14</v>
      </c>
      <c r="AD212" s="52" t="s">
        <v>14</v>
      </c>
      <c r="AE212" s="52" t="s">
        <v>14</v>
      </c>
      <c r="AF212" s="52" t="s">
        <v>14</v>
      </c>
      <c r="AG212" s="52" t="s">
        <v>14</v>
      </c>
      <c r="AH212" s="52" t="s">
        <v>14</v>
      </c>
      <c r="AI212" s="53" t="s">
        <v>21</v>
      </c>
      <c r="AJ212" s="52" t="s">
        <v>14</v>
      </c>
      <c r="AK212" s="62"/>
      <c r="AL212" s="26"/>
      <c r="AM212" s="61">
        <f t="shared" si="68"/>
        <v>0</v>
      </c>
      <c r="AN212" s="61">
        <f t="shared" si="69"/>
        <v>0</v>
      </c>
      <c r="AO212" s="61">
        <f t="shared" si="70"/>
        <v>1</v>
      </c>
      <c r="AP212" s="61">
        <f t="shared" si="71"/>
        <v>0</v>
      </c>
      <c r="AQ212" s="61">
        <f t="shared" si="72"/>
        <v>0</v>
      </c>
      <c r="AR212" s="61">
        <f t="shared" si="73"/>
        <v>0</v>
      </c>
      <c r="AS212" s="61">
        <f t="shared" si="74"/>
        <v>0</v>
      </c>
      <c r="AT212" s="61">
        <f t="shared" si="75"/>
        <v>24</v>
      </c>
      <c r="AU212" s="61">
        <f t="shared" si="76"/>
        <v>1</v>
      </c>
      <c r="AV212" s="61">
        <f t="shared" si="77"/>
        <v>5</v>
      </c>
      <c r="AW212" s="61">
        <f t="shared" si="56"/>
        <v>29</v>
      </c>
      <c r="AX212" s="13"/>
      <c r="BA212" s="14">
        <f t="shared" si="57"/>
        <v>1.7084188911704312</v>
      </c>
    </row>
    <row r="213" spans="1:53" ht="12.75">
      <c r="A213" s="36">
        <v>215</v>
      </c>
      <c r="B213" s="37" t="s">
        <v>446</v>
      </c>
      <c r="C213" s="38" t="s">
        <v>447</v>
      </c>
      <c r="D213" s="39">
        <v>39577</v>
      </c>
      <c r="E213" s="38" t="s">
        <v>19</v>
      </c>
      <c r="F213" s="18"/>
      <c r="G213" s="56" t="s">
        <v>21</v>
      </c>
      <c r="H213" s="52" t="s">
        <v>14</v>
      </c>
      <c r="I213" s="52" t="s">
        <v>14</v>
      </c>
      <c r="J213" s="52" t="s">
        <v>14</v>
      </c>
      <c r="K213" s="52" t="s">
        <v>14</v>
      </c>
      <c r="L213" s="52" t="s">
        <v>14</v>
      </c>
      <c r="M213" s="52" t="s">
        <v>14</v>
      </c>
      <c r="N213" s="53" t="s">
        <v>21</v>
      </c>
      <c r="O213" s="52" t="s">
        <v>14</v>
      </c>
      <c r="P213" s="52" t="s">
        <v>14</v>
      </c>
      <c r="Q213" s="52" t="s">
        <v>14</v>
      </c>
      <c r="R213" s="52" t="s">
        <v>14</v>
      </c>
      <c r="S213" s="52" t="s">
        <v>14</v>
      </c>
      <c r="T213" s="52" t="s">
        <v>14</v>
      </c>
      <c r="U213" s="53" t="s">
        <v>21</v>
      </c>
      <c r="V213" s="52" t="s">
        <v>14</v>
      </c>
      <c r="W213" s="52" t="s">
        <v>14</v>
      </c>
      <c r="X213" s="52" t="s">
        <v>14</v>
      </c>
      <c r="Y213" s="52" t="s">
        <v>14</v>
      </c>
      <c r="Z213" s="52" t="s">
        <v>14</v>
      </c>
      <c r="AA213" s="52" t="s">
        <v>14</v>
      </c>
      <c r="AB213" s="53" t="s">
        <v>21</v>
      </c>
      <c r="AC213" s="52" t="s">
        <v>14</v>
      </c>
      <c r="AD213" s="52" t="s">
        <v>14</v>
      </c>
      <c r="AE213" s="52" t="s">
        <v>14</v>
      </c>
      <c r="AF213" s="52" t="s">
        <v>14</v>
      </c>
      <c r="AG213" s="52" t="s">
        <v>14</v>
      </c>
      <c r="AH213" s="52" t="s">
        <v>14</v>
      </c>
      <c r="AI213" s="53" t="s">
        <v>21</v>
      </c>
      <c r="AJ213" s="52" t="s">
        <v>14</v>
      </c>
      <c r="AK213" s="62"/>
      <c r="AL213" s="26"/>
      <c r="AM213" s="61">
        <f t="shared" si="68"/>
        <v>0</v>
      </c>
      <c r="AN213" s="61">
        <f t="shared" si="69"/>
        <v>0</v>
      </c>
      <c r="AO213" s="61">
        <f t="shared" si="70"/>
        <v>0</v>
      </c>
      <c r="AP213" s="61">
        <f t="shared" si="71"/>
        <v>0</v>
      </c>
      <c r="AQ213" s="61">
        <f t="shared" si="72"/>
        <v>0</v>
      </c>
      <c r="AR213" s="61">
        <f t="shared" si="73"/>
        <v>0</v>
      </c>
      <c r="AS213" s="61">
        <f t="shared" si="74"/>
        <v>0</v>
      </c>
      <c r="AT213" s="61">
        <f t="shared" si="75"/>
        <v>25</v>
      </c>
      <c r="AU213" s="61">
        <f t="shared" si="76"/>
        <v>0</v>
      </c>
      <c r="AV213" s="61">
        <f t="shared" si="77"/>
        <v>5</v>
      </c>
      <c r="AW213" s="61">
        <f t="shared" si="56"/>
        <v>30</v>
      </c>
      <c r="AX213" s="13"/>
      <c r="BA213" s="14">
        <f t="shared" si="57"/>
        <v>1.7084188911704312</v>
      </c>
    </row>
    <row r="214" spans="1:53" ht="12.75">
      <c r="A214" s="36">
        <v>216</v>
      </c>
      <c r="B214" s="37" t="s">
        <v>448</v>
      </c>
      <c r="C214" s="38" t="s">
        <v>449</v>
      </c>
      <c r="D214" s="39">
        <v>39577</v>
      </c>
      <c r="E214" s="38" t="s">
        <v>19</v>
      </c>
      <c r="F214" s="18"/>
      <c r="G214" s="56" t="s">
        <v>21</v>
      </c>
      <c r="H214" s="52" t="s">
        <v>14</v>
      </c>
      <c r="I214" s="52" t="s">
        <v>14</v>
      </c>
      <c r="J214" s="52" t="s">
        <v>14</v>
      </c>
      <c r="K214" s="52" t="s">
        <v>14</v>
      </c>
      <c r="L214" s="52" t="s">
        <v>14</v>
      </c>
      <c r="M214" s="52" t="s">
        <v>14</v>
      </c>
      <c r="N214" s="53" t="s">
        <v>21</v>
      </c>
      <c r="O214" s="52" t="s">
        <v>14</v>
      </c>
      <c r="P214" s="52" t="s">
        <v>14</v>
      </c>
      <c r="Q214" s="52" t="s">
        <v>7</v>
      </c>
      <c r="R214" s="52" t="s">
        <v>14</v>
      </c>
      <c r="S214" s="52" t="s">
        <v>14</v>
      </c>
      <c r="T214" s="52" t="s">
        <v>14</v>
      </c>
      <c r="U214" s="53" t="s">
        <v>21</v>
      </c>
      <c r="V214" s="52" t="s">
        <v>14</v>
      </c>
      <c r="W214" s="52" t="s">
        <v>14</v>
      </c>
      <c r="X214" s="52" t="s">
        <v>14</v>
      </c>
      <c r="Y214" s="52" t="s">
        <v>14</v>
      </c>
      <c r="Z214" s="52" t="s">
        <v>14</v>
      </c>
      <c r="AA214" s="52" t="s">
        <v>14</v>
      </c>
      <c r="AB214" s="53" t="s">
        <v>21</v>
      </c>
      <c r="AC214" s="52" t="s">
        <v>14</v>
      </c>
      <c r="AD214" s="52" t="s">
        <v>14</v>
      </c>
      <c r="AE214" s="52" t="s">
        <v>14</v>
      </c>
      <c r="AF214" s="52" t="s">
        <v>14</v>
      </c>
      <c r="AG214" s="52" t="s">
        <v>14</v>
      </c>
      <c r="AH214" s="52" t="s">
        <v>14</v>
      </c>
      <c r="AI214" s="53" t="s">
        <v>21</v>
      </c>
      <c r="AJ214" s="52" t="s">
        <v>14</v>
      </c>
      <c r="AK214" s="62"/>
      <c r="AL214" s="26"/>
      <c r="AM214" s="61">
        <f t="shared" si="68"/>
        <v>0</v>
      </c>
      <c r="AN214" s="61">
        <f t="shared" si="69"/>
        <v>0</v>
      </c>
      <c r="AO214" s="61">
        <f t="shared" si="70"/>
        <v>1</v>
      </c>
      <c r="AP214" s="61">
        <f t="shared" si="71"/>
        <v>0</v>
      </c>
      <c r="AQ214" s="61">
        <f t="shared" si="72"/>
        <v>0</v>
      </c>
      <c r="AR214" s="61">
        <f t="shared" si="73"/>
        <v>0</v>
      </c>
      <c r="AS214" s="61">
        <f t="shared" si="74"/>
        <v>0</v>
      </c>
      <c r="AT214" s="61">
        <f t="shared" si="75"/>
        <v>24</v>
      </c>
      <c r="AU214" s="61">
        <f t="shared" si="76"/>
        <v>1</v>
      </c>
      <c r="AV214" s="61">
        <f t="shared" si="77"/>
        <v>5</v>
      </c>
      <c r="AW214" s="61">
        <f t="shared" si="56"/>
        <v>29</v>
      </c>
      <c r="AX214" s="13"/>
      <c r="BA214" s="14">
        <f t="shared" si="57"/>
        <v>1.7084188911704312</v>
      </c>
    </row>
    <row r="215" spans="1:53" ht="12.75">
      <c r="A215" s="36">
        <v>217</v>
      </c>
      <c r="B215" s="37" t="s">
        <v>450</v>
      </c>
      <c r="C215" s="38" t="s">
        <v>451</v>
      </c>
      <c r="D215" s="39">
        <v>39577</v>
      </c>
      <c r="E215" s="38" t="s">
        <v>19</v>
      </c>
      <c r="F215" s="18"/>
      <c r="G215" s="56" t="s">
        <v>21</v>
      </c>
      <c r="H215" s="52" t="s">
        <v>14</v>
      </c>
      <c r="I215" s="52" t="s">
        <v>14</v>
      </c>
      <c r="J215" s="52" t="s">
        <v>14</v>
      </c>
      <c r="K215" s="52" t="s">
        <v>14</v>
      </c>
      <c r="L215" s="52" t="s">
        <v>14</v>
      </c>
      <c r="M215" s="52" t="s">
        <v>14</v>
      </c>
      <c r="N215" s="53" t="s">
        <v>21</v>
      </c>
      <c r="O215" s="52" t="s">
        <v>14</v>
      </c>
      <c r="P215" s="52" t="s">
        <v>14</v>
      </c>
      <c r="Q215" s="52" t="s">
        <v>14</v>
      </c>
      <c r="R215" s="52" t="s">
        <v>14</v>
      </c>
      <c r="S215" s="52" t="s">
        <v>14</v>
      </c>
      <c r="T215" s="52" t="s">
        <v>14</v>
      </c>
      <c r="U215" s="53" t="s">
        <v>21</v>
      </c>
      <c r="V215" s="52" t="s">
        <v>14</v>
      </c>
      <c r="W215" s="52" t="s">
        <v>14</v>
      </c>
      <c r="X215" s="52" t="s">
        <v>14</v>
      </c>
      <c r="Y215" s="52" t="s">
        <v>14</v>
      </c>
      <c r="Z215" s="52" t="s">
        <v>14</v>
      </c>
      <c r="AA215" s="52" t="s">
        <v>14</v>
      </c>
      <c r="AB215" s="53" t="s">
        <v>21</v>
      </c>
      <c r="AC215" s="52" t="s">
        <v>14</v>
      </c>
      <c r="AD215" s="52" t="s">
        <v>14</v>
      </c>
      <c r="AE215" s="52" t="s">
        <v>14</v>
      </c>
      <c r="AF215" s="52" t="s">
        <v>14</v>
      </c>
      <c r="AG215" s="52" t="s">
        <v>14</v>
      </c>
      <c r="AH215" s="52" t="s">
        <v>14</v>
      </c>
      <c r="AI215" s="53" t="s">
        <v>21</v>
      </c>
      <c r="AJ215" s="52" t="s">
        <v>14</v>
      </c>
      <c r="AK215" s="62"/>
      <c r="AL215" s="26"/>
      <c r="AM215" s="61">
        <f t="shared" si="68"/>
        <v>0</v>
      </c>
      <c r="AN215" s="61">
        <f t="shared" si="69"/>
        <v>0</v>
      </c>
      <c r="AO215" s="61">
        <f t="shared" si="70"/>
        <v>0</v>
      </c>
      <c r="AP215" s="61">
        <f t="shared" si="71"/>
        <v>0</v>
      </c>
      <c r="AQ215" s="61">
        <f t="shared" si="72"/>
        <v>0</v>
      </c>
      <c r="AR215" s="61">
        <f t="shared" si="73"/>
        <v>0</v>
      </c>
      <c r="AS215" s="61">
        <f t="shared" si="74"/>
        <v>0</v>
      </c>
      <c r="AT215" s="61">
        <f t="shared" si="75"/>
        <v>25</v>
      </c>
      <c r="AU215" s="61">
        <f t="shared" si="76"/>
        <v>0</v>
      </c>
      <c r="AV215" s="61">
        <f t="shared" si="77"/>
        <v>5</v>
      </c>
      <c r="AW215" s="61">
        <f t="shared" si="56"/>
        <v>30</v>
      </c>
      <c r="AX215" s="13"/>
      <c r="BA215" s="14">
        <f t="shared" si="57"/>
        <v>1.7084188911704312</v>
      </c>
    </row>
    <row r="216" spans="1:53" ht="12.75">
      <c r="A216" s="36">
        <v>218</v>
      </c>
      <c r="B216" s="37" t="s">
        <v>452</v>
      </c>
      <c r="C216" s="38" t="s">
        <v>453</v>
      </c>
      <c r="D216" s="41">
        <v>39578</v>
      </c>
      <c r="E216" s="38" t="s">
        <v>16</v>
      </c>
      <c r="F216" s="18"/>
      <c r="G216" s="56" t="s">
        <v>21</v>
      </c>
      <c r="H216" s="52" t="s">
        <v>14</v>
      </c>
      <c r="I216" s="52" t="s">
        <v>14</v>
      </c>
      <c r="J216" s="52" t="s">
        <v>14</v>
      </c>
      <c r="K216" s="52" t="s">
        <v>14</v>
      </c>
      <c r="L216" s="52" t="s">
        <v>14</v>
      </c>
      <c r="M216" s="52" t="s">
        <v>14</v>
      </c>
      <c r="N216" s="53" t="s">
        <v>21</v>
      </c>
      <c r="O216" s="52" t="s">
        <v>14</v>
      </c>
      <c r="P216" s="52" t="s">
        <v>14</v>
      </c>
      <c r="Q216" s="52" t="s">
        <v>14</v>
      </c>
      <c r="R216" s="52" t="s">
        <v>14</v>
      </c>
      <c r="S216" s="52" t="s">
        <v>14</v>
      </c>
      <c r="T216" s="52" t="s">
        <v>14</v>
      </c>
      <c r="U216" s="53" t="s">
        <v>21</v>
      </c>
      <c r="V216" s="52" t="s">
        <v>14</v>
      </c>
      <c r="W216" s="52" t="s">
        <v>14</v>
      </c>
      <c r="X216" s="52" t="s">
        <v>14</v>
      </c>
      <c r="Y216" s="52" t="s">
        <v>14</v>
      </c>
      <c r="Z216" s="52" t="s">
        <v>14</v>
      </c>
      <c r="AA216" s="52" t="s">
        <v>14</v>
      </c>
      <c r="AB216" s="53" t="s">
        <v>21</v>
      </c>
      <c r="AC216" s="52" t="s">
        <v>14</v>
      </c>
      <c r="AD216" s="52" t="s">
        <v>14</v>
      </c>
      <c r="AE216" s="52" t="s">
        <v>14</v>
      </c>
      <c r="AF216" s="52" t="s">
        <v>14</v>
      </c>
      <c r="AG216" s="52" t="s">
        <v>14</v>
      </c>
      <c r="AH216" s="52" t="s">
        <v>14</v>
      </c>
      <c r="AI216" s="53" t="s">
        <v>21</v>
      </c>
      <c r="AJ216" s="52" t="s">
        <v>14</v>
      </c>
      <c r="AK216" s="62"/>
      <c r="AL216" s="26"/>
      <c r="AM216" s="61">
        <f t="shared" si="68"/>
        <v>0</v>
      </c>
      <c r="AN216" s="61">
        <f t="shared" si="69"/>
        <v>0</v>
      </c>
      <c r="AO216" s="61">
        <f t="shared" si="70"/>
        <v>0</v>
      </c>
      <c r="AP216" s="61">
        <f t="shared" si="71"/>
        <v>0</v>
      </c>
      <c r="AQ216" s="61">
        <f t="shared" si="72"/>
        <v>0</v>
      </c>
      <c r="AR216" s="61">
        <f t="shared" si="73"/>
        <v>0</v>
      </c>
      <c r="AS216" s="61">
        <f t="shared" si="74"/>
        <v>0</v>
      </c>
      <c r="AT216" s="61">
        <f t="shared" si="75"/>
        <v>25</v>
      </c>
      <c r="AU216" s="61">
        <f t="shared" si="76"/>
        <v>0</v>
      </c>
      <c r="AV216" s="61">
        <f t="shared" si="77"/>
        <v>5</v>
      </c>
      <c r="AW216" s="61">
        <f t="shared" si="56"/>
        <v>30</v>
      </c>
      <c r="AX216" s="13"/>
      <c r="BA216" s="14">
        <f t="shared" si="57"/>
        <v>1.675564681724846</v>
      </c>
    </row>
    <row r="217" spans="1:53" ht="12.75">
      <c r="A217" s="36">
        <v>219</v>
      </c>
      <c r="B217" s="37" t="s">
        <v>454</v>
      </c>
      <c r="C217" s="45" t="s">
        <v>455</v>
      </c>
      <c r="D217" s="46">
        <v>39578</v>
      </c>
      <c r="E217" s="38" t="s">
        <v>19</v>
      </c>
      <c r="G217" s="56" t="s">
        <v>21</v>
      </c>
      <c r="H217" s="52" t="s">
        <v>14</v>
      </c>
      <c r="I217" s="52" t="s">
        <v>14</v>
      </c>
      <c r="J217" s="52" t="s">
        <v>14</v>
      </c>
      <c r="K217" s="52" t="s">
        <v>14</v>
      </c>
      <c r="L217" s="52" t="s">
        <v>14</v>
      </c>
      <c r="M217" s="52" t="s">
        <v>14</v>
      </c>
      <c r="N217" s="53" t="s">
        <v>21</v>
      </c>
      <c r="O217" s="52" t="s">
        <v>14</v>
      </c>
      <c r="P217" s="52" t="s">
        <v>14</v>
      </c>
      <c r="Q217" s="52" t="s">
        <v>14</v>
      </c>
      <c r="R217" s="52" t="s">
        <v>14</v>
      </c>
      <c r="S217" s="52" t="s">
        <v>14</v>
      </c>
      <c r="T217" s="52" t="s">
        <v>14</v>
      </c>
      <c r="U217" s="53" t="s">
        <v>21</v>
      </c>
      <c r="V217" s="52" t="s">
        <v>14</v>
      </c>
      <c r="W217" s="52" t="s">
        <v>14</v>
      </c>
      <c r="X217" s="52" t="s">
        <v>14</v>
      </c>
      <c r="Y217" s="52" t="s">
        <v>14</v>
      </c>
      <c r="Z217" s="52" t="s">
        <v>14</v>
      </c>
      <c r="AA217" s="52" t="s">
        <v>14</v>
      </c>
      <c r="AB217" s="53" t="s">
        <v>21</v>
      </c>
      <c r="AC217" s="52" t="s">
        <v>14</v>
      </c>
      <c r="AD217" s="52" t="s">
        <v>14</v>
      </c>
      <c r="AE217" s="52" t="s">
        <v>14</v>
      </c>
      <c r="AF217" s="52" t="s">
        <v>14</v>
      </c>
      <c r="AG217" s="52" t="s">
        <v>14</v>
      </c>
      <c r="AH217" s="52" t="s">
        <v>14</v>
      </c>
      <c r="AI217" s="53" t="s">
        <v>21</v>
      </c>
      <c r="AJ217" s="52" t="s">
        <v>14</v>
      </c>
      <c r="AK217" s="62"/>
      <c r="AL217" s="26"/>
      <c r="AM217" s="61">
        <f t="shared" si="68"/>
        <v>0</v>
      </c>
      <c r="AN217" s="61">
        <f t="shared" si="69"/>
        <v>0</v>
      </c>
      <c r="AO217" s="61">
        <f t="shared" si="70"/>
        <v>0</v>
      </c>
      <c r="AP217" s="61">
        <f t="shared" si="71"/>
        <v>0</v>
      </c>
      <c r="AQ217" s="61">
        <f t="shared" si="72"/>
        <v>0</v>
      </c>
      <c r="AR217" s="61">
        <f t="shared" si="73"/>
        <v>0</v>
      </c>
      <c r="AS217" s="61">
        <f t="shared" si="74"/>
        <v>0</v>
      </c>
      <c r="AT217" s="61">
        <f t="shared" si="75"/>
        <v>25</v>
      </c>
      <c r="AU217" s="61">
        <f t="shared" si="76"/>
        <v>0</v>
      </c>
      <c r="AV217" s="61">
        <f t="shared" si="77"/>
        <v>5</v>
      </c>
      <c r="AW217" s="61">
        <f t="shared" si="56"/>
        <v>30</v>
      </c>
      <c r="AX217" s="13"/>
      <c r="BA217" s="14">
        <f t="shared" si="57"/>
        <v>1.675564681724846</v>
      </c>
    </row>
    <row r="218" spans="1:53" ht="12.75">
      <c r="A218" s="36">
        <v>220</v>
      </c>
      <c r="B218" s="37" t="s">
        <v>456</v>
      </c>
      <c r="C218" s="38" t="s">
        <v>457</v>
      </c>
      <c r="D218" s="41">
        <v>39578</v>
      </c>
      <c r="E218" s="38" t="s">
        <v>19</v>
      </c>
      <c r="F218" s="18"/>
      <c r="G218" s="56" t="s">
        <v>21</v>
      </c>
      <c r="H218" s="52" t="s">
        <v>14</v>
      </c>
      <c r="I218" s="52" t="s">
        <v>14</v>
      </c>
      <c r="J218" s="52" t="s">
        <v>14</v>
      </c>
      <c r="K218" s="52" t="s">
        <v>14</v>
      </c>
      <c r="L218" s="52" t="s">
        <v>14</v>
      </c>
      <c r="M218" s="52" t="s">
        <v>14</v>
      </c>
      <c r="N218" s="53" t="s">
        <v>21</v>
      </c>
      <c r="O218" s="52" t="s">
        <v>14</v>
      </c>
      <c r="P218" s="52" t="s">
        <v>14</v>
      </c>
      <c r="Q218" s="52" t="s">
        <v>14</v>
      </c>
      <c r="R218" s="52" t="s">
        <v>14</v>
      </c>
      <c r="S218" s="52" t="s">
        <v>14</v>
      </c>
      <c r="T218" s="52" t="s">
        <v>14</v>
      </c>
      <c r="U218" s="53" t="s">
        <v>21</v>
      </c>
      <c r="V218" s="52" t="s">
        <v>14</v>
      </c>
      <c r="W218" s="52" t="s">
        <v>14</v>
      </c>
      <c r="X218" s="52" t="s">
        <v>14</v>
      </c>
      <c r="Y218" s="52" t="s">
        <v>14</v>
      </c>
      <c r="Z218" s="52" t="s">
        <v>14</v>
      </c>
      <c r="AA218" s="52" t="s">
        <v>14</v>
      </c>
      <c r="AB218" s="53" t="s">
        <v>21</v>
      </c>
      <c r="AC218" s="52" t="s">
        <v>14</v>
      </c>
      <c r="AD218" s="52" t="s">
        <v>14</v>
      </c>
      <c r="AE218" s="52" t="s">
        <v>14</v>
      </c>
      <c r="AF218" s="52" t="s">
        <v>14</v>
      </c>
      <c r="AG218" s="52" t="s">
        <v>14</v>
      </c>
      <c r="AH218" s="52" t="s">
        <v>14</v>
      </c>
      <c r="AI218" s="53" t="s">
        <v>21</v>
      </c>
      <c r="AJ218" s="52" t="s">
        <v>14</v>
      </c>
      <c r="AK218" s="62"/>
      <c r="AL218" s="26"/>
      <c r="AM218" s="61">
        <f t="shared" si="68"/>
        <v>0</v>
      </c>
      <c r="AN218" s="61">
        <f t="shared" si="69"/>
        <v>0</v>
      </c>
      <c r="AO218" s="61">
        <f t="shared" si="70"/>
        <v>0</v>
      </c>
      <c r="AP218" s="61">
        <f t="shared" si="71"/>
        <v>0</v>
      </c>
      <c r="AQ218" s="61">
        <f t="shared" si="72"/>
        <v>0</v>
      </c>
      <c r="AR218" s="61">
        <f t="shared" si="73"/>
        <v>0</v>
      </c>
      <c r="AS218" s="61">
        <f t="shared" si="74"/>
        <v>0</v>
      </c>
      <c r="AT218" s="61">
        <f t="shared" si="75"/>
        <v>25</v>
      </c>
      <c r="AU218" s="61">
        <f t="shared" si="76"/>
        <v>0</v>
      </c>
      <c r="AV218" s="61">
        <f t="shared" si="77"/>
        <v>5</v>
      </c>
      <c r="AW218" s="61">
        <f t="shared" si="56"/>
        <v>30</v>
      </c>
      <c r="AX218" s="13"/>
      <c r="BA218" s="14">
        <f t="shared" si="57"/>
        <v>1.675564681724846</v>
      </c>
    </row>
    <row r="219" spans="1:53" ht="12.75">
      <c r="A219" s="36">
        <v>221</v>
      </c>
      <c r="B219" s="37" t="s">
        <v>458</v>
      </c>
      <c r="C219" s="38" t="s">
        <v>459</v>
      </c>
      <c r="D219" s="39">
        <v>39575</v>
      </c>
      <c r="E219" s="38" t="s">
        <v>19</v>
      </c>
      <c r="F219" s="18"/>
      <c r="G219" s="56" t="s">
        <v>21</v>
      </c>
      <c r="H219" s="52" t="s">
        <v>7</v>
      </c>
      <c r="I219" s="52" t="s">
        <v>14</v>
      </c>
      <c r="J219" s="52" t="s">
        <v>14</v>
      </c>
      <c r="K219" s="52" t="s">
        <v>14</v>
      </c>
      <c r="L219" s="52" t="s">
        <v>14</v>
      </c>
      <c r="M219" s="52" t="s">
        <v>14</v>
      </c>
      <c r="N219" s="53" t="s">
        <v>21</v>
      </c>
      <c r="O219" s="52" t="s">
        <v>14</v>
      </c>
      <c r="P219" s="52" t="s">
        <v>7</v>
      </c>
      <c r="Q219" s="52" t="s">
        <v>14</v>
      </c>
      <c r="R219" s="52" t="s">
        <v>7</v>
      </c>
      <c r="S219" s="52" t="s">
        <v>7</v>
      </c>
      <c r="T219" s="52" t="s">
        <v>7</v>
      </c>
      <c r="U219" s="53" t="s">
        <v>7</v>
      </c>
      <c r="V219" s="52" t="s">
        <v>7</v>
      </c>
      <c r="W219" s="52" t="s">
        <v>7</v>
      </c>
      <c r="X219" s="52" t="s">
        <v>7</v>
      </c>
      <c r="Y219" s="52" t="s">
        <v>7</v>
      </c>
      <c r="Z219" s="52" t="s">
        <v>7</v>
      </c>
      <c r="AA219" s="52" t="s">
        <v>7</v>
      </c>
      <c r="AB219" s="53" t="s">
        <v>7</v>
      </c>
      <c r="AC219" s="52" t="s">
        <v>7</v>
      </c>
      <c r="AD219" s="52" t="s">
        <v>7</v>
      </c>
      <c r="AE219" s="52" t="s">
        <v>7</v>
      </c>
      <c r="AF219" s="52" t="s">
        <v>7</v>
      </c>
      <c r="AG219" s="52" t="s">
        <v>7</v>
      </c>
      <c r="AH219" s="52" t="s">
        <v>7</v>
      </c>
      <c r="AI219" s="53" t="s">
        <v>7</v>
      </c>
      <c r="AJ219" s="52" t="s">
        <v>7</v>
      </c>
      <c r="AK219" s="62"/>
      <c r="AL219" s="26"/>
      <c r="AM219" s="61">
        <f t="shared" si="68"/>
        <v>0</v>
      </c>
      <c r="AN219" s="61">
        <f t="shared" si="69"/>
        <v>0</v>
      </c>
      <c r="AO219" s="61">
        <f t="shared" si="70"/>
        <v>21</v>
      </c>
      <c r="AP219" s="61">
        <f t="shared" si="71"/>
        <v>0</v>
      </c>
      <c r="AQ219" s="61">
        <f t="shared" si="72"/>
        <v>0</v>
      </c>
      <c r="AR219" s="61">
        <f t="shared" si="73"/>
        <v>0</v>
      </c>
      <c r="AS219" s="61">
        <f t="shared" si="74"/>
        <v>0</v>
      </c>
      <c r="AT219" s="61">
        <f t="shared" si="75"/>
        <v>7</v>
      </c>
      <c r="AU219" s="61">
        <f t="shared" si="76"/>
        <v>21</v>
      </c>
      <c r="AV219" s="61">
        <f t="shared" si="77"/>
        <v>2</v>
      </c>
      <c r="AW219" s="61">
        <f t="shared" si="56"/>
        <v>9</v>
      </c>
      <c r="AX219" s="13"/>
      <c r="BA219" s="14">
        <f t="shared" si="57"/>
        <v>1.7741273100616017</v>
      </c>
    </row>
    <row r="220" spans="1:53" ht="12.75">
      <c r="A220" s="36">
        <v>222</v>
      </c>
      <c r="B220" s="37" t="s">
        <v>460</v>
      </c>
      <c r="C220" s="38" t="s">
        <v>461</v>
      </c>
      <c r="D220" s="39">
        <v>39583</v>
      </c>
      <c r="E220" s="38" t="s">
        <v>19</v>
      </c>
      <c r="F220" s="18"/>
      <c r="G220" s="56" t="s">
        <v>21</v>
      </c>
      <c r="H220" s="52" t="s">
        <v>14</v>
      </c>
      <c r="I220" s="52" t="s">
        <v>14</v>
      </c>
      <c r="J220" s="52" t="s">
        <v>14</v>
      </c>
      <c r="K220" s="52" t="s">
        <v>14</v>
      </c>
      <c r="L220" s="52" t="s">
        <v>14</v>
      </c>
      <c r="M220" s="52" t="s">
        <v>14</v>
      </c>
      <c r="N220" s="53" t="s">
        <v>21</v>
      </c>
      <c r="O220" s="52" t="s">
        <v>14</v>
      </c>
      <c r="P220" s="52" t="s">
        <v>14</v>
      </c>
      <c r="Q220" s="52" t="s">
        <v>14</v>
      </c>
      <c r="R220" s="52" t="s">
        <v>14</v>
      </c>
      <c r="S220" s="52" t="s">
        <v>14</v>
      </c>
      <c r="T220" s="52" t="s">
        <v>14</v>
      </c>
      <c r="U220" s="53" t="s">
        <v>21</v>
      </c>
      <c r="V220" s="52" t="s">
        <v>14</v>
      </c>
      <c r="W220" s="52" t="s">
        <v>14</v>
      </c>
      <c r="X220" s="52" t="s">
        <v>14</v>
      </c>
      <c r="Y220" s="52" t="s">
        <v>14</v>
      </c>
      <c r="Z220" s="52" t="s">
        <v>14</v>
      </c>
      <c r="AA220" s="52" t="s">
        <v>14</v>
      </c>
      <c r="AB220" s="53" t="s">
        <v>21</v>
      </c>
      <c r="AC220" s="52" t="s">
        <v>14</v>
      </c>
      <c r="AD220" s="52" t="s">
        <v>14</v>
      </c>
      <c r="AE220" s="52" t="s">
        <v>14</v>
      </c>
      <c r="AF220" s="52" t="s">
        <v>14</v>
      </c>
      <c r="AG220" s="52" t="s">
        <v>14</v>
      </c>
      <c r="AH220" s="52" t="s">
        <v>14</v>
      </c>
      <c r="AI220" s="53" t="s">
        <v>21</v>
      </c>
      <c r="AJ220" s="52" t="s">
        <v>14</v>
      </c>
      <c r="AK220" s="62"/>
      <c r="AL220" s="26"/>
      <c r="AM220" s="61">
        <f t="shared" si="68"/>
        <v>0</v>
      </c>
      <c r="AN220" s="61">
        <f t="shared" si="69"/>
        <v>0</v>
      </c>
      <c r="AO220" s="61">
        <f t="shared" si="70"/>
        <v>0</v>
      </c>
      <c r="AP220" s="61">
        <f t="shared" si="71"/>
        <v>0</v>
      </c>
      <c r="AQ220" s="61">
        <f t="shared" si="72"/>
        <v>0</v>
      </c>
      <c r="AR220" s="61">
        <f t="shared" si="73"/>
        <v>0</v>
      </c>
      <c r="AS220" s="61">
        <f t="shared" si="74"/>
        <v>0</v>
      </c>
      <c r="AT220" s="61">
        <f t="shared" si="75"/>
        <v>25</v>
      </c>
      <c r="AU220" s="61">
        <f t="shared" si="76"/>
        <v>0</v>
      </c>
      <c r="AV220" s="61">
        <f t="shared" si="77"/>
        <v>5</v>
      </c>
      <c r="AW220" s="61">
        <f t="shared" si="56"/>
        <v>30</v>
      </c>
      <c r="AX220" s="13"/>
      <c r="BA220" s="14">
        <f t="shared" si="57"/>
        <v>1.5112936344969197</v>
      </c>
    </row>
    <row r="221" spans="1:53" ht="12.75">
      <c r="A221" s="36">
        <v>223</v>
      </c>
      <c r="B221" s="37" t="s">
        <v>462</v>
      </c>
      <c r="C221" s="38" t="s">
        <v>463</v>
      </c>
      <c r="D221" s="41">
        <v>39569</v>
      </c>
      <c r="E221" s="38" t="s">
        <v>489</v>
      </c>
      <c r="F221" s="18"/>
      <c r="G221" s="56" t="s">
        <v>21</v>
      </c>
      <c r="H221" s="52" t="s">
        <v>14</v>
      </c>
      <c r="I221" s="52" t="s">
        <v>14</v>
      </c>
      <c r="J221" s="52" t="s">
        <v>14</v>
      </c>
      <c r="K221" s="52" t="s">
        <v>14</v>
      </c>
      <c r="L221" s="52" t="s">
        <v>14</v>
      </c>
      <c r="M221" s="52" t="s">
        <v>14</v>
      </c>
      <c r="N221" s="53" t="s">
        <v>21</v>
      </c>
      <c r="O221" s="52" t="s">
        <v>14</v>
      </c>
      <c r="P221" s="52" t="s">
        <v>14</v>
      </c>
      <c r="Q221" s="52" t="s">
        <v>14</v>
      </c>
      <c r="R221" s="52" t="s">
        <v>14</v>
      </c>
      <c r="S221" s="52" t="s">
        <v>14</v>
      </c>
      <c r="T221" s="52" t="s">
        <v>14</v>
      </c>
      <c r="U221" s="53" t="s">
        <v>21</v>
      </c>
      <c r="V221" s="52" t="s">
        <v>14</v>
      </c>
      <c r="W221" s="52" t="s">
        <v>14</v>
      </c>
      <c r="X221" s="52" t="s">
        <v>14</v>
      </c>
      <c r="Y221" s="52" t="s">
        <v>14</v>
      </c>
      <c r="Z221" s="52" t="s">
        <v>14</v>
      </c>
      <c r="AA221" s="52" t="s">
        <v>14</v>
      </c>
      <c r="AB221" s="53" t="s">
        <v>21</v>
      </c>
      <c r="AC221" s="52" t="s">
        <v>14</v>
      </c>
      <c r="AD221" s="52" t="s">
        <v>14</v>
      </c>
      <c r="AE221" s="52" t="s">
        <v>14</v>
      </c>
      <c r="AF221" s="52" t="s">
        <v>14</v>
      </c>
      <c r="AG221" s="52" t="s">
        <v>14</v>
      </c>
      <c r="AH221" s="52" t="s">
        <v>14</v>
      </c>
      <c r="AI221" s="53" t="s">
        <v>21</v>
      </c>
      <c r="AJ221" s="52" t="s">
        <v>14</v>
      </c>
      <c r="AK221" s="62"/>
      <c r="AL221" s="26"/>
      <c r="AM221" s="61">
        <f t="shared" si="68"/>
        <v>0</v>
      </c>
      <c r="AN221" s="61">
        <f t="shared" si="69"/>
        <v>0</v>
      </c>
      <c r="AO221" s="61">
        <f t="shared" si="70"/>
        <v>0</v>
      </c>
      <c r="AP221" s="61">
        <f t="shared" si="71"/>
        <v>0</v>
      </c>
      <c r="AQ221" s="61">
        <f t="shared" si="72"/>
        <v>0</v>
      </c>
      <c r="AR221" s="61">
        <f t="shared" si="73"/>
        <v>0</v>
      </c>
      <c r="AS221" s="61">
        <f t="shared" si="74"/>
        <v>0</v>
      </c>
      <c r="AT221" s="61">
        <f t="shared" si="75"/>
        <v>25</v>
      </c>
      <c r="AU221" s="61">
        <f t="shared" si="76"/>
        <v>0</v>
      </c>
      <c r="AV221" s="61">
        <f t="shared" si="77"/>
        <v>5</v>
      </c>
      <c r="AW221" s="61">
        <f t="shared" si="56"/>
        <v>30</v>
      </c>
      <c r="AX221" s="13"/>
      <c r="BA221" s="14">
        <f t="shared" si="57"/>
        <v>1.9712525667351128</v>
      </c>
    </row>
    <row r="222" spans="1:53" ht="12.75">
      <c r="A222" s="36">
        <v>224</v>
      </c>
      <c r="B222" s="36" t="s">
        <v>464</v>
      </c>
      <c r="C222" s="42" t="s">
        <v>465</v>
      </c>
      <c r="D222" s="39">
        <v>39569</v>
      </c>
      <c r="E222" s="42" t="s">
        <v>19</v>
      </c>
      <c r="G222" s="56" t="s">
        <v>21</v>
      </c>
      <c r="H222" s="52" t="s">
        <v>14</v>
      </c>
      <c r="I222" s="52" t="s">
        <v>14</v>
      </c>
      <c r="J222" s="52" t="s">
        <v>14</v>
      </c>
      <c r="K222" s="52" t="s">
        <v>14</v>
      </c>
      <c r="L222" s="52" t="s">
        <v>14</v>
      </c>
      <c r="M222" s="52" t="s">
        <v>14</v>
      </c>
      <c r="N222" s="53" t="s">
        <v>21</v>
      </c>
      <c r="O222" s="52" t="s">
        <v>14</v>
      </c>
      <c r="P222" s="52" t="s">
        <v>14</v>
      </c>
      <c r="Q222" s="52" t="s">
        <v>14</v>
      </c>
      <c r="R222" s="52" t="s">
        <v>14</v>
      </c>
      <c r="S222" s="52" t="s">
        <v>14</v>
      </c>
      <c r="T222" s="52" t="s">
        <v>14</v>
      </c>
      <c r="U222" s="53" t="s">
        <v>21</v>
      </c>
      <c r="V222" s="52" t="s">
        <v>14</v>
      </c>
      <c r="W222" s="52" t="s">
        <v>14</v>
      </c>
      <c r="X222" s="52" t="s">
        <v>14</v>
      </c>
      <c r="Y222" s="52" t="s">
        <v>14</v>
      </c>
      <c r="Z222" s="52" t="s">
        <v>14</v>
      </c>
      <c r="AA222" s="52" t="s">
        <v>14</v>
      </c>
      <c r="AB222" s="53" t="s">
        <v>21</v>
      </c>
      <c r="AC222" s="52" t="s">
        <v>14</v>
      </c>
      <c r="AD222" s="52" t="s">
        <v>14</v>
      </c>
      <c r="AE222" s="52" t="s">
        <v>14</v>
      </c>
      <c r="AF222" s="52" t="s">
        <v>14</v>
      </c>
      <c r="AG222" s="52" t="s">
        <v>14</v>
      </c>
      <c r="AH222" s="52" t="s">
        <v>14</v>
      </c>
      <c r="AI222" s="53" t="s">
        <v>21</v>
      </c>
      <c r="AJ222" s="52" t="s">
        <v>14</v>
      </c>
      <c r="AK222" s="62"/>
      <c r="AL222" s="26"/>
      <c r="AM222" s="61">
        <f t="shared" si="68"/>
        <v>0</v>
      </c>
      <c r="AN222" s="61">
        <f t="shared" si="69"/>
        <v>0</v>
      </c>
      <c r="AO222" s="61">
        <f t="shared" si="70"/>
        <v>0</v>
      </c>
      <c r="AP222" s="61">
        <f t="shared" si="71"/>
        <v>0</v>
      </c>
      <c r="AQ222" s="61">
        <f t="shared" si="72"/>
        <v>0</v>
      </c>
      <c r="AR222" s="61">
        <f t="shared" si="73"/>
        <v>0</v>
      </c>
      <c r="AS222" s="61">
        <f t="shared" si="74"/>
        <v>0</v>
      </c>
      <c r="AT222" s="61">
        <f t="shared" si="75"/>
        <v>25</v>
      </c>
      <c r="AU222" s="61">
        <f t="shared" si="76"/>
        <v>0</v>
      </c>
      <c r="AV222" s="61">
        <f t="shared" si="77"/>
        <v>5</v>
      </c>
      <c r="AW222" s="61">
        <f t="shared" si="56"/>
        <v>30</v>
      </c>
      <c r="AX222" s="13"/>
      <c r="BA222" s="14">
        <f t="shared" si="57"/>
        <v>1.9712525667351128</v>
      </c>
    </row>
    <row r="223" spans="1:53" ht="12.75">
      <c r="A223" s="36">
        <v>225</v>
      </c>
      <c r="B223" s="37" t="s">
        <v>26</v>
      </c>
      <c r="C223" s="38" t="s">
        <v>466</v>
      </c>
      <c r="D223" s="41">
        <v>39569</v>
      </c>
      <c r="E223" s="38" t="s">
        <v>19</v>
      </c>
      <c r="F223" s="18"/>
      <c r="G223" s="56" t="s">
        <v>21</v>
      </c>
      <c r="H223" s="52" t="s">
        <v>14</v>
      </c>
      <c r="I223" s="52" t="s">
        <v>14</v>
      </c>
      <c r="J223" s="52" t="s">
        <v>14</v>
      </c>
      <c r="K223" s="52" t="s">
        <v>14</v>
      </c>
      <c r="L223" s="52" t="s">
        <v>14</v>
      </c>
      <c r="M223" s="52" t="s">
        <v>14</v>
      </c>
      <c r="N223" s="53" t="s">
        <v>21</v>
      </c>
      <c r="O223" s="52" t="s">
        <v>14</v>
      </c>
      <c r="P223" s="52" t="s">
        <v>14</v>
      </c>
      <c r="Q223" s="52" t="s">
        <v>14</v>
      </c>
      <c r="R223" s="52" t="s">
        <v>14</v>
      </c>
      <c r="S223" s="52" t="s">
        <v>14</v>
      </c>
      <c r="T223" s="52" t="s">
        <v>14</v>
      </c>
      <c r="U223" s="53" t="s">
        <v>21</v>
      </c>
      <c r="V223" s="52" t="s">
        <v>14</v>
      </c>
      <c r="W223" s="52" t="s">
        <v>14</v>
      </c>
      <c r="X223" s="52" t="s">
        <v>14</v>
      </c>
      <c r="Y223" s="52" t="s">
        <v>14</v>
      </c>
      <c r="Z223" s="52" t="s">
        <v>14</v>
      </c>
      <c r="AA223" s="52" t="s">
        <v>14</v>
      </c>
      <c r="AB223" s="53" t="s">
        <v>21</v>
      </c>
      <c r="AC223" s="52" t="s">
        <v>14</v>
      </c>
      <c r="AD223" s="52" t="s">
        <v>14</v>
      </c>
      <c r="AE223" s="52" t="s">
        <v>14</v>
      </c>
      <c r="AF223" s="52" t="s">
        <v>14</v>
      </c>
      <c r="AG223" s="52" t="s">
        <v>14</v>
      </c>
      <c r="AH223" s="52" t="s">
        <v>14</v>
      </c>
      <c r="AI223" s="53" t="s">
        <v>21</v>
      </c>
      <c r="AJ223" s="52" t="s">
        <v>14</v>
      </c>
      <c r="AK223" s="62"/>
      <c r="AL223" s="26"/>
      <c r="AM223" s="61">
        <f t="shared" si="68"/>
        <v>0</v>
      </c>
      <c r="AN223" s="61">
        <f t="shared" si="69"/>
        <v>0</v>
      </c>
      <c r="AO223" s="61">
        <f t="shared" si="70"/>
        <v>0</v>
      </c>
      <c r="AP223" s="61">
        <f t="shared" si="71"/>
        <v>0</v>
      </c>
      <c r="AQ223" s="61">
        <f t="shared" si="72"/>
        <v>0</v>
      </c>
      <c r="AR223" s="61">
        <f t="shared" si="73"/>
        <v>0</v>
      </c>
      <c r="AS223" s="61">
        <f t="shared" si="74"/>
        <v>0</v>
      </c>
      <c r="AT223" s="61">
        <f t="shared" si="75"/>
        <v>25</v>
      </c>
      <c r="AU223" s="61">
        <f t="shared" si="76"/>
        <v>0</v>
      </c>
      <c r="AV223" s="61">
        <f t="shared" si="77"/>
        <v>5</v>
      </c>
      <c r="AW223" s="61">
        <f t="shared" si="56"/>
        <v>30</v>
      </c>
      <c r="AX223" s="13"/>
      <c r="BA223" s="14">
        <f t="shared" si="57"/>
        <v>1.9712525667351128</v>
      </c>
    </row>
    <row r="224" spans="1:53" ht="12.75">
      <c r="A224" s="36">
        <v>226</v>
      </c>
      <c r="B224" s="37" t="s">
        <v>467</v>
      </c>
      <c r="C224" s="38" t="s">
        <v>468</v>
      </c>
      <c r="D224" s="39">
        <v>39604</v>
      </c>
      <c r="E224" s="38" t="s">
        <v>490</v>
      </c>
      <c r="F224" s="18"/>
      <c r="G224" s="53"/>
      <c r="H224" s="53"/>
      <c r="I224" s="53"/>
      <c r="J224" s="53"/>
      <c r="K224" s="52" t="s">
        <v>14</v>
      </c>
      <c r="L224" s="52" t="s">
        <v>14</v>
      </c>
      <c r="M224" s="52" t="s">
        <v>14</v>
      </c>
      <c r="N224" s="53" t="s">
        <v>21</v>
      </c>
      <c r="O224" s="52" t="s">
        <v>14</v>
      </c>
      <c r="P224" s="52" t="s">
        <v>14</v>
      </c>
      <c r="Q224" s="52" t="s">
        <v>14</v>
      </c>
      <c r="R224" s="52" t="s">
        <v>14</v>
      </c>
      <c r="S224" s="52" t="s">
        <v>14</v>
      </c>
      <c r="T224" s="52" t="s">
        <v>14</v>
      </c>
      <c r="U224" s="53" t="s">
        <v>21</v>
      </c>
      <c r="V224" s="52" t="s">
        <v>14</v>
      </c>
      <c r="W224" s="52" t="s">
        <v>14</v>
      </c>
      <c r="X224" s="52" t="s">
        <v>14</v>
      </c>
      <c r="Y224" s="52" t="s">
        <v>14</v>
      </c>
      <c r="Z224" s="52" t="s">
        <v>14</v>
      </c>
      <c r="AA224" s="52" t="s">
        <v>14</v>
      </c>
      <c r="AB224" s="53" t="s">
        <v>21</v>
      </c>
      <c r="AC224" s="52" t="s">
        <v>14</v>
      </c>
      <c r="AD224" s="52" t="s">
        <v>14</v>
      </c>
      <c r="AE224" s="52" t="s">
        <v>14</v>
      </c>
      <c r="AF224" s="52" t="s">
        <v>14</v>
      </c>
      <c r="AG224" s="52" t="s">
        <v>14</v>
      </c>
      <c r="AH224" s="52" t="s">
        <v>14</v>
      </c>
      <c r="AI224" s="53" t="s">
        <v>21</v>
      </c>
      <c r="AJ224" s="52" t="s">
        <v>14</v>
      </c>
      <c r="AK224" s="62"/>
      <c r="AL224" s="26"/>
      <c r="AM224" s="61">
        <f t="shared" si="68"/>
        <v>0</v>
      </c>
      <c r="AN224" s="61">
        <f t="shared" si="69"/>
        <v>0</v>
      </c>
      <c r="AO224" s="61">
        <f t="shared" si="70"/>
        <v>0</v>
      </c>
      <c r="AP224" s="61">
        <f t="shared" si="71"/>
        <v>0</v>
      </c>
      <c r="AQ224" s="61">
        <f t="shared" si="72"/>
        <v>0</v>
      </c>
      <c r="AR224" s="61">
        <f t="shared" si="73"/>
        <v>0</v>
      </c>
      <c r="AS224" s="61">
        <f t="shared" si="74"/>
        <v>0</v>
      </c>
      <c r="AT224" s="61">
        <f t="shared" si="75"/>
        <v>22</v>
      </c>
      <c r="AU224" s="61">
        <f t="shared" si="76"/>
        <v>0</v>
      </c>
      <c r="AV224" s="61">
        <f t="shared" si="77"/>
        <v>4</v>
      </c>
      <c r="AW224" s="61">
        <f t="shared" si="56"/>
        <v>26</v>
      </c>
      <c r="AX224" s="13"/>
      <c r="BA224" s="14">
        <f t="shared" si="57"/>
        <v>0.8213552361396304</v>
      </c>
    </row>
    <row r="225" spans="1:53" ht="12.75">
      <c r="A225" s="36">
        <v>227</v>
      </c>
      <c r="B225" s="37" t="s">
        <v>469</v>
      </c>
      <c r="C225" s="38" t="s">
        <v>470</v>
      </c>
      <c r="D225" s="41">
        <v>39605</v>
      </c>
      <c r="E225" s="38" t="s">
        <v>491</v>
      </c>
      <c r="F225" s="18"/>
      <c r="G225" s="53"/>
      <c r="H225" s="53"/>
      <c r="I225" s="53"/>
      <c r="J225" s="53"/>
      <c r="K225" s="53"/>
      <c r="L225" s="52" t="s">
        <v>14</v>
      </c>
      <c r="M225" s="52" t="s">
        <v>14</v>
      </c>
      <c r="N225" s="53" t="s">
        <v>21</v>
      </c>
      <c r="O225" s="52" t="s">
        <v>14</v>
      </c>
      <c r="P225" s="52" t="s">
        <v>14</v>
      </c>
      <c r="Q225" s="52" t="s">
        <v>14</v>
      </c>
      <c r="R225" s="52" t="s">
        <v>14</v>
      </c>
      <c r="S225" s="52" t="s">
        <v>14</v>
      </c>
      <c r="T225" s="52" t="s">
        <v>14</v>
      </c>
      <c r="U225" s="53" t="s">
        <v>21</v>
      </c>
      <c r="V225" s="52" t="s">
        <v>14</v>
      </c>
      <c r="W225" s="52" t="s">
        <v>14</v>
      </c>
      <c r="X225" s="52" t="s">
        <v>14</v>
      </c>
      <c r="Y225" s="52" t="s">
        <v>14</v>
      </c>
      <c r="Z225" s="52" t="s">
        <v>14</v>
      </c>
      <c r="AA225" s="52" t="s">
        <v>14</v>
      </c>
      <c r="AB225" s="53" t="s">
        <v>21</v>
      </c>
      <c r="AC225" s="52" t="s">
        <v>14</v>
      </c>
      <c r="AD225" s="52" t="s">
        <v>14</v>
      </c>
      <c r="AE225" s="52" t="s">
        <v>14</v>
      </c>
      <c r="AF225" s="52" t="s">
        <v>14</v>
      </c>
      <c r="AG225" s="52" t="s">
        <v>14</v>
      </c>
      <c r="AH225" s="52" t="s">
        <v>14</v>
      </c>
      <c r="AI225" s="53" t="s">
        <v>21</v>
      </c>
      <c r="AJ225" s="52" t="s">
        <v>14</v>
      </c>
      <c r="AK225" s="62"/>
      <c r="AL225" s="26"/>
      <c r="AM225" s="61">
        <f t="shared" si="68"/>
        <v>0</v>
      </c>
      <c r="AN225" s="61">
        <f t="shared" si="69"/>
        <v>0</v>
      </c>
      <c r="AO225" s="61">
        <f t="shared" si="70"/>
        <v>0</v>
      </c>
      <c r="AP225" s="61">
        <f t="shared" si="71"/>
        <v>0</v>
      </c>
      <c r="AQ225" s="61">
        <f t="shared" si="72"/>
        <v>0</v>
      </c>
      <c r="AR225" s="61">
        <f t="shared" si="73"/>
        <v>0</v>
      </c>
      <c r="AS225" s="61">
        <f t="shared" si="74"/>
        <v>0</v>
      </c>
      <c r="AT225" s="61">
        <f t="shared" si="75"/>
        <v>21</v>
      </c>
      <c r="AU225" s="61">
        <f t="shared" si="76"/>
        <v>0</v>
      </c>
      <c r="AV225" s="61">
        <f t="shared" si="77"/>
        <v>4</v>
      </c>
      <c r="AW225" s="61">
        <f t="shared" si="56"/>
        <v>25</v>
      </c>
      <c r="AX225" s="13"/>
      <c r="BA225" s="14">
        <f t="shared" si="57"/>
        <v>0.7885010266940452</v>
      </c>
    </row>
    <row r="226" spans="1:53" ht="12.75">
      <c r="A226" s="36">
        <v>228</v>
      </c>
      <c r="B226" s="37" t="s">
        <v>471</v>
      </c>
      <c r="C226" s="38" t="s">
        <v>472</v>
      </c>
      <c r="D226" s="39">
        <v>39618</v>
      </c>
      <c r="E226" s="38" t="s">
        <v>15</v>
      </c>
      <c r="F226" s="28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2" t="s">
        <v>14</v>
      </c>
      <c r="Z226" s="52" t="s">
        <v>14</v>
      </c>
      <c r="AA226" s="52" t="s">
        <v>14</v>
      </c>
      <c r="AB226" s="53" t="s">
        <v>21</v>
      </c>
      <c r="AC226" s="52" t="s">
        <v>14</v>
      </c>
      <c r="AD226" s="52" t="s">
        <v>14</v>
      </c>
      <c r="AE226" s="52" t="s">
        <v>14</v>
      </c>
      <c r="AF226" s="52" t="s">
        <v>14</v>
      </c>
      <c r="AG226" s="52" t="s">
        <v>14</v>
      </c>
      <c r="AH226" s="52" t="s">
        <v>14</v>
      </c>
      <c r="AI226" s="53" t="s">
        <v>21</v>
      </c>
      <c r="AJ226" s="52" t="s">
        <v>14</v>
      </c>
      <c r="AK226" s="62"/>
      <c r="AL226" s="26"/>
      <c r="AM226" s="61">
        <f t="shared" si="68"/>
        <v>0</v>
      </c>
      <c r="AN226" s="61">
        <f t="shared" si="69"/>
        <v>0</v>
      </c>
      <c r="AO226" s="61">
        <f t="shared" si="70"/>
        <v>0</v>
      </c>
      <c r="AP226" s="61">
        <f t="shared" si="71"/>
        <v>0</v>
      </c>
      <c r="AQ226" s="61">
        <f t="shared" si="72"/>
        <v>0</v>
      </c>
      <c r="AR226" s="61">
        <f t="shared" si="73"/>
        <v>0</v>
      </c>
      <c r="AS226" s="61">
        <f t="shared" si="74"/>
        <v>0</v>
      </c>
      <c r="AT226" s="61">
        <f t="shared" si="75"/>
        <v>10</v>
      </c>
      <c r="AU226" s="61">
        <f t="shared" si="76"/>
        <v>0</v>
      </c>
      <c r="AV226" s="61">
        <f t="shared" si="77"/>
        <v>2</v>
      </c>
      <c r="AW226" s="61">
        <f t="shared" si="56"/>
        <v>12</v>
      </c>
      <c r="AX226" s="13"/>
      <c r="BA226" s="14">
        <f t="shared" si="57"/>
        <v>0.3613963039014374</v>
      </c>
    </row>
    <row r="227" spans="1:53" ht="12.75">
      <c r="A227" s="36">
        <v>229</v>
      </c>
      <c r="B227" s="37" t="s">
        <v>473</v>
      </c>
      <c r="C227" s="38" t="s">
        <v>474</v>
      </c>
      <c r="D227" s="39">
        <v>39623</v>
      </c>
      <c r="E227" s="38" t="s">
        <v>15</v>
      </c>
      <c r="F227" s="18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2" t="s">
        <v>14</v>
      </c>
      <c r="AE227" s="52" t="s">
        <v>14</v>
      </c>
      <c r="AF227" s="52" t="s">
        <v>14</v>
      </c>
      <c r="AG227" s="52" t="s">
        <v>14</v>
      </c>
      <c r="AH227" s="52" t="s">
        <v>14</v>
      </c>
      <c r="AI227" s="53" t="s">
        <v>21</v>
      </c>
      <c r="AJ227" s="52" t="s">
        <v>14</v>
      </c>
      <c r="AK227" s="62"/>
      <c r="AL227" s="26"/>
      <c r="AM227" s="61">
        <f t="shared" si="68"/>
        <v>0</v>
      </c>
      <c r="AN227" s="61">
        <f t="shared" si="69"/>
        <v>0</v>
      </c>
      <c r="AO227" s="61">
        <f t="shared" si="70"/>
        <v>0</v>
      </c>
      <c r="AP227" s="61">
        <f t="shared" si="71"/>
        <v>0</v>
      </c>
      <c r="AQ227" s="61">
        <f t="shared" si="72"/>
        <v>0</v>
      </c>
      <c r="AR227" s="61">
        <f t="shared" si="73"/>
        <v>0</v>
      </c>
      <c r="AS227" s="61">
        <f t="shared" si="74"/>
        <v>0</v>
      </c>
      <c r="AT227" s="61">
        <f t="shared" si="75"/>
        <v>6</v>
      </c>
      <c r="AU227" s="61">
        <f t="shared" si="76"/>
        <v>0</v>
      </c>
      <c r="AV227" s="61">
        <f t="shared" si="77"/>
        <v>1</v>
      </c>
      <c r="AW227" s="61">
        <f t="shared" si="56"/>
        <v>7</v>
      </c>
      <c r="AX227" s="13"/>
      <c r="BA227" s="14">
        <f t="shared" si="57"/>
        <v>0.1971252566735113</v>
      </c>
    </row>
    <row r="228" spans="1:53" ht="12.75">
      <c r="A228" s="36">
        <v>230</v>
      </c>
      <c r="B228" s="37" t="s">
        <v>475</v>
      </c>
      <c r="C228" s="38" t="s">
        <v>476</v>
      </c>
      <c r="D228" s="39">
        <v>39619</v>
      </c>
      <c r="E228" s="38" t="s">
        <v>16</v>
      </c>
      <c r="F228" s="18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2" t="s">
        <v>14</v>
      </c>
      <c r="AA228" s="52" t="s">
        <v>14</v>
      </c>
      <c r="AB228" s="53" t="s">
        <v>21</v>
      </c>
      <c r="AC228" s="52" t="s">
        <v>14</v>
      </c>
      <c r="AD228" s="52" t="s">
        <v>14</v>
      </c>
      <c r="AE228" s="52" t="s">
        <v>14</v>
      </c>
      <c r="AF228" s="52" t="s">
        <v>14</v>
      </c>
      <c r="AG228" s="52" t="s">
        <v>14</v>
      </c>
      <c r="AH228" s="52" t="s">
        <v>14</v>
      </c>
      <c r="AI228" s="53" t="s">
        <v>21</v>
      </c>
      <c r="AJ228" s="52" t="s">
        <v>14</v>
      </c>
      <c r="AK228" s="62"/>
      <c r="AL228" s="26"/>
      <c r="AM228" s="61">
        <f t="shared" si="68"/>
        <v>0</v>
      </c>
      <c r="AN228" s="61">
        <f t="shared" si="69"/>
        <v>0</v>
      </c>
      <c r="AO228" s="61">
        <f t="shared" si="70"/>
        <v>0</v>
      </c>
      <c r="AP228" s="61">
        <f t="shared" si="71"/>
        <v>0</v>
      </c>
      <c r="AQ228" s="61">
        <f t="shared" si="72"/>
        <v>0</v>
      </c>
      <c r="AR228" s="61">
        <f t="shared" si="73"/>
        <v>0</v>
      </c>
      <c r="AS228" s="61">
        <f t="shared" si="74"/>
        <v>0</v>
      </c>
      <c r="AT228" s="61">
        <f t="shared" si="75"/>
        <v>9</v>
      </c>
      <c r="AU228" s="61">
        <f t="shared" si="76"/>
        <v>0</v>
      </c>
      <c r="AV228" s="61">
        <f t="shared" si="77"/>
        <v>2</v>
      </c>
      <c r="AW228" s="61">
        <f t="shared" si="56"/>
        <v>11</v>
      </c>
      <c r="AX228" s="13"/>
      <c r="BA228" s="14">
        <f t="shared" si="57"/>
        <v>0.32854209445585214</v>
      </c>
    </row>
    <row r="229" spans="1:53" ht="12.75">
      <c r="A229" s="36">
        <v>231</v>
      </c>
      <c r="B229" s="36" t="s">
        <v>477</v>
      </c>
      <c r="C229" s="42" t="s">
        <v>478</v>
      </c>
      <c r="D229" s="39">
        <v>39619</v>
      </c>
      <c r="E229" s="42" t="s">
        <v>16</v>
      </c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2" t="s">
        <v>14</v>
      </c>
      <c r="AA229" s="52" t="s">
        <v>14</v>
      </c>
      <c r="AB229" s="53" t="s">
        <v>21</v>
      </c>
      <c r="AC229" s="52" t="s">
        <v>14</v>
      </c>
      <c r="AD229" s="52" t="s">
        <v>14</v>
      </c>
      <c r="AE229" s="52" t="s">
        <v>14</v>
      </c>
      <c r="AF229" s="52" t="s">
        <v>14</v>
      </c>
      <c r="AG229" s="52" t="s">
        <v>14</v>
      </c>
      <c r="AH229" s="52" t="s">
        <v>14</v>
      </c>
      <c r="AI229" s="53" t="s">
        <v>21</v>
      </c>
      <c r="AJ229" s="52" t="s">
        <v>14</v>
      </c>
      <c r="AK229" s="62"/>
      <c r="AL229" s="26"/>
      <c r="AM229" s="61">
        <f t="shared" si="68"/>
        <v>0</v>
      </c>
      <c r="AN229" s="61">
        <f t="shared" si="69"/>
        <v>0</v>
      </c>
      <c r="AO229" s="61">
        <f t="shared" si="70"/>
        <v>0</v>
      </c>
      <c r="AP229" s="61">
        <f t="shared" si="71"/>
        <v>0</v>
      </c>
      <c r="AQ229" s="61">
        <f t="shared" si="72"/>
        <v>0</v>
      </c>
      <c r="AR229" s="61">
        <f t="shared" si="73"/>
        <v>0</v>
      </c>
      <c r="AS229" s="61">
        <f t="shared" si="74"/>
        <v>0</v>
      </c>
      <c r="AT229" s="61">
        <f t="shared" si="75"/>
        <v>9</v>
      </c>
      <c r="AU229" s="61">
        <f t="shared" si="76"/>
        <v>0</v>
      </c>
      <c r="AV229" s="61">
        <f t="shared" si="77"/>
        <v>2</v>
      </c>
      <c r="AW229" s="61">
        <f t="shared" si="56"/>
        <v>11</v>
      </c>
      <c r="AX229" s="13"/>
      <c r="BA229" s="14">
        <f t="shared" si="57"/>
        <v>0.32854209445585214</v>
      </c>
    </row>
    <row r="230" spans="1:53" ht="12.75">
      <c r="A230" s="36">
        <v>232</v>
      </c>
      <c r="B230" s="36" t="s">
        <v>479</v>
      </c>
      <c r="C230" s="42" t="s">
        <v>480</v>
      </c>
      <c r="D230" s="39">
        <v>39619</v>
      </c>
      <c r="E230" s="42" t="s">
        <v>16</v>
      </c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2" t="s">
        <v>14</v>
      </c>
      <c r="AA230" s="52" t="s">
        <v>14</v>
      </c>
      <c r="AB230" s="53" t="s">
        <v>21</v>
      </c>
      <c r="AC230" s="52" t="s">
        <v>14</v>
      </c>
      <c r="AD230" s="52" t="s">
        <v>14</v>
      </c>
      <c r="AE230" s="52" t="s">
        <v>14</v>
      </c>
      <c r="AF230" s="52" t="s">
        <v>14</v>
      </c>
      <c r="AG230" s="52" t="s">
        <v>14</v>
      </c>
      <c r="AH230" s="52" t="s">
        <v>14</v>
      </c>
      <c r="AI230" s="53" t="s">
        <v>21</v>
      </c>
      <c r="AJ230" s="52" t="s">
        <v>14</v>
      </c>
      <c r="AK230" s="62"/>
      <c r="AL230" s="26"/>
      <c r="AM230" s="61">
        <f t="shared" si="68"/>
        <v>0</v>
      </c>
      <c r="AN230" s="61">
        <f t="shared" si="69"/>
        <v>0</v>
      </c>
      <c r="AO230" s="61">
        <f t="shared" si="70"/>
        <v>0</v>
      </c>
      <c r="AP230" s="61">
        <f t="shared" si="71"/>
        <v>0</v>
      </c>
      <c r="AQ230" s="61">
        <f t="shared" si="72"/>
        <v>0</v>
      </c>
      <c r="AR230" s="61">
        <f t="shared" si="73"/>
        <v>0</v>
      </c>
      <c r="AS230" s="61">
        <f t="shared" si="74"/>
        <v>0</v>
      </c>
      <c r="AT230" s="61">
        <f t="shared" si="75"/>
        <v>9</v>
      </c>
      <c r="AU230" s="61">
        <f t="shared" si="76"/>
        <v>0</v>
      </c>
      <c r="AV230" s="61">
        <f t="shared" si="77"/>
        <v>2</v>
      </c>
      <c r="AW230" s="61">
        <f t="shared" si="56"/>
        <v>11</v>
      </c>
      <c r="AX230" s="13"/>
      <c r="BA230" s="14">
        <f t="shared" si="57"/>
        <v>0.32854209445585214</v>
      </c>
    </row>
    <row r="231" spans="1:53" ht="12.75">
      <c r="A231" s="36">
        <v>233</v>
      </c>
      <c r="B231" s="36" t="s">
        <v>481</v>
      </c>
      <c r="C231" s="42" t="s">
        <v>482</v>
      </c>
      <c r="D231" s="39">
        <v>39625</v>
      </c>
      <c r="E231" s="42" t="s">
        <v>15</v>
      </c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2" t="s">
        <v>14</v>
      </c>
      <c r="AG231" s="52" t="s">
        <v>14</v>
      </c>
      <c r="AH231" s="52" t="s">
        <v>14</v>
      </c>
      <c r="AI231" s="53" t="s">
        <v>21</v>
      </c>
      <c r="AJ231" s="52" t="s">
        <v>14</v>
      </c>
      <c r="AK231" s="62"/>
      <c r="AL231" s="26"/>
      <c r="AM231" s="61">
        <f t="shared" si="68"/>
        <v>0</v>
      </c>
      <c r="AN231" s="61">
        <f t="shared" si="69"/>
        <v>0</v>
      </c>
      <c r="AO231" s="61">
        <f t="shared" si="70"/>
        <v>0</v>
      </c>
      <c r="AP231" s="61">
        <f t="shared" si="71"/>
        <v>0</v>
      </c>
      <c r="AQ231" s="61">
        <f t="shared" si="72"/>
        <v>0</v>
      </c>
      <c r="AR231" s="61">
        <f t="shared" si="73"/>
        <v>0</v>
      </c>
      <c r="AS231" s="61">
        <f t="shared" si="74"/>
        <v>0</v>
      </c>
      <c r="AT231" s="61">
        <f t="shared" si="75"/>
        <v>4</v>
      </c>
      <c r="AU231" s="61">
        <f t="shared" si="76"/>
        <v>0</v>
      </c>
      <c r="AV231" s="61">
        <f t="shared" si="77"/>
        <v>1</v>
      </c>
      <c r="AW231" s="61">
        <f t="shared" si="56"/>
        <v>5</v>
      </c>
      <c r="AX231" s="13"/>
      <c r="BA231" s="14">
        <f t="shared" si="57"/>
        <v>0.13141683778234087</v>
      </c>
    </row>
    <row r="232" ht="12.75">
      <c r="BA232" s="14"/>
    </row>
  </sheetData>
  <sheetProtection/>
  <conditionalFormatting sqref="R215:T231 L226:X231 O210:Q231 R210:R219 S210:T221 AK178:AK231 AK3:AK175 O3:T214 G3:N231 U3:AJ231">
    <cfRule type="cellIs" priority="49" dxfId="2" operator="equal" stopIfTrue="1">
      <formula>"A"</formula>
    </cfRule>
    <cfRule type="cellIs" priority="50" dxfId="233" operator="equal" stopIfTrue="1">
      <formula>"WO"</formula>
    </cfRule>
    <cfRule type="cellIs" priority="51" dxfId="0" operator="notEqual" stopIfTrue="1">
      <formula>"P"</formula>
    </cfRule>
  </conditionalFormatting>
  <conditionalFormatting sqref="Q225 Q231 Q221 Q217:Q219 V215:V231 AK176:AK177">
    <cfRule type="cellIs" priority="52" dxfId="2" operator="equal" stopIfTrue="1">
      <formula>"A"</formula>
    </cfRule>
    <cfRule type="cellIs" priority="53" dxfId="1" operator="equal" stopIfTrue="1">
      <formula>"WO"</formula>
    </cfRule>
    <cfRule type="cellIs" priority="54" dxfId="0" operator="notEqual" stopIfTrue="1">
      <formula>"P"</formula>
    </cfRule>
  </conditionalFormatting>
  <conditionalFormatting sqref="AY3:AZ120 AM3:AX231">
    <cfRule type="cellIs" priority="55" dxfId="228" operator="equal" stopIfTrue="1">
      <formula>0</formula>
    </cfRule>
  </conditionalFormatting>
  <dataValidations count="1">
    <dataValidation type="list" allowBlank="1" showErrorMessage="1" prompt="A   =  Absent&#10;CL  =  Causal Leave&#10;CO =  Compensatory Off&#10;CA  = Compensatory Availed&#10;EL   =  Earned Leave&#10;HL   =  Half Day Leave&#10;LWP = Leave without Pay&#10;OD  =  Official Duty&#10;OH  = Official Holiday&#10;P     = Present&#10;WO = Weekly Off" sqref="G3:AK231">
      <formula1>"A,CL,CO,CA,EL,HL,LWP,OD,OH,P,WO"</formula1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J4394"/>
  <sheetViews>
    <sheetView tabSelected="1" zoomScalePageLayoutView="0" workbookViewId="0" topLeftCell="A1">
      <selection activeCell="A6" sqref="A6"/>
    </sheetView>
  </sheetViews>
  <sheetFormatPr defaultColWidth="8.421875" defaultRowHeight="12" customHeight="1"/>
  <cols>
    <col min="1" max="1" width="4.140625" style="151" customWidth="1"/>
    <col min="2" max="2" width="7.421875" style="151" hidden="1" customWidth="1"/>
    <col min="3" max="3" width="5.7109375" style="151" customWidth="1"/>
    <col min="4" max="4" width="21.28125" style="151" customWidth="1"/>
    <col min="5" max="5" width="12.8515625" style="151" hidden="1" customWidth="1"/>
    <col min="6" max="6" width="9.140625" style="97" hidden="1" customWidth="1"/>
    <col min="7" max="7" width="5.140625" style="97" hidden="1" customWidth="1"/>
    <col min="8" max="8" width="14.7109375" style="151" customWidth="1"/>
    <col min="9" max="9" width="3.28125" style="71" customWidth="1"/>
    <col min="10" max="13" width="2.8515625" style="71" customWidth="1"/>
    <col min="14" max="14" width="2.8515625" style="130" customWidth="1"/>
    <col min="15" max="15" width="3.140625" style="71" customWidth="1"/>
    <col min="16" max="17" width="2.8515625" style="71" customWidth="1"/>
    <col min="18" max="18" width="3.00390625" style="71" customWidth="1"/>
    <col min="19" max="19" width="3.8515625" style="71" customWidth="1"/>
    <col min="20" max="20" width="3.57421875" style="71" customWidth="1"/>
    <col min="21" max="21" width="3.00390625" style="130" customWidth="1"/>
    <col min="22" max="22" width="3.8515625" style="71" customWidth="1"/>
    <col min="23" max="23" width="3.57421875" style="129" customWidth="1"/>
    <col min="24" max="27" width="3.57421875" style="71" customWidth="1"/>
    <col min="28" max="28" width="3.57421875" style="131" customWidth="1"/>
    <col min="29" max="33" width="3.57421875" style="71" customWidth="1"/>
    <col min="34" max="34" width="3.57421875" style="70" customWidth="1"/>
    <col min="35" max="35" width="3.57421875" style="131" customWidth="1"/>
    <col min="36" max="38" width="3.57421875" style="71" customWidth="1"/>
    <col min="39" max="39" width="2.8515625" style="118" customWidth="1"/>
    <col min="40" max="40" width="4.57421875" style="118" customWidth="1"/>
    <col min="41" max="41" width="3.8515625" style="118" customWidth="1"/>
    <col min="42" max="42" width="4.28125" style="118" customWidth="1"/>
    <col min="43" max="43" width="6.140625" style="118" customWidth="1"/>
    <col min="44" max="46" width="3.8515625" style="118" hidden="1" customWidth="1"/>
    <col min="47" max="47" width="6.7109375" style="118" hidden="1" customWidth="1"/>
    <col min="48" max="48" width="5.00390625" style="118" hidden="1" customWidth="1"/>
    <col min="49" max="49" width="5.28125" style="118" hidden="1" customWidth="1"/>
    <col min="50" max="50" width="12.8515625" style="118" customWidth="1"/>
    <col min="51" max="53" width="3.8515625" style="118" customWidth="1"/>
    <col min="54" max="54" width="169.8515625" style="118" customWidth="1"/>
    <col min="55" max="55" width="9.28125" style="118" customWidth="1"/>
    <col min="56" max="140" width="8.421875" style="118" customWidth="1"/>
    <col min="141" max="16384" width="8.421875" style="119" customWidth="1"/>
  </cols>
  <sheetData>
    <row r="1" spans="1:140" s="111" customFormat="1" ht="26.25" customHeight="1">
      <c r="A1" s="173" t="s">
        <v>497</v>
      </c>
      <c r="B1" s="173"/>
      <c r="C1" s="173"/>
      <c r="D1" s="173"/>
      <c r="E1" s="173"/>
      <c r="F1" s="173"/>
      <c r="G1" s="173"/>
      <c r="H1" s="173"/>
      <c r="I1" s="174" t="s">
        <v>496</v>
      </c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174"/>
      <c r="AN1" s="174"/>
      <c r="AO1" s="174"/>
      <c r="AP1" s="174"/>
      <c r="AQ1" s="174"/>
      <c r="AR1" s="174"/>
      <c r="AS1" s="174"/>
      <c r="AT1" s="174"/>
      <c r="AU1" s="174"/>
      <c r="AV1" s="174"/>
      <c r="AW1" s="174"/>
      <c r="AX1" s="174"/>
      <c r="AY1" s="108"/>
      <c r="AZ1" s="108"/>
      <c r="BA1" s="108"/>
      <c r="BB1" s="109">
        <v>39659</v>
      </c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</row>
    <row r="2" spans="1:140" s="67" customFormat="1" ht="15" customHeight="1">
      <c r="A2" s="152" t="s">
        <v>494</v>
      </c>
      <c r="B2" s="153" t="s">
        <v>492</v>
      </c>
      <c r="C2" s="154" t="s">
        <v>1</v>
      </c>
      <c r="D2" s="154" t="s">
        <v>2</v>
      </c>
      <c r="E2" s="154" t="s">
        <v>495</v>
      </c>
      <c r="F2" s="154" t="s">
        <v>3</v>
      </c>
      <c r="G2" s="155" t="s">
        <v>493</v>
      </c>
      <c r="H2" s="156" t="s">
        <v>4</v>
      </c>
      <c r="I2" s="135">
        <v>1</v>
      </c>
      <c r="J2" s="125">
        <v>2</v>
      </c>
      <c r="K2" s="126">
        <v>3</v>
      </c>
      <c r="L2" s="126">
        <v>4</v>
      </c>
      <c r="M2" s="126">
        <v>5</v>
      </c>
      <c r="N2" s="127">
        <v>6</v>
      </c>
      <c r="O2" s="133">
        <v>7</v>
      </c>
      <c r="P2" s="126">
        <v>8</v>
      </c>
      <c r="Q2" s="126">
        <v>9</v>
      </c>
      <c r="R2" s="126">
        <v>10</v>
      </c>
      <c r="S2" s="126">
        <v>11</v>
      </c>
      <c r="T2" s="126">
        <v>12</v>
      </c>
      <c r="U2" s="127">
        <v>13</v>
      </c>
      <c r="V2" s="133">
        <v>14</v>
      </c>
      <c r="W2" s="126">
        <v>15</v>
      </c>
      <c r="X2" s="126">
        <v>16</v>
      </c>
      <c r="Y2" s="126">
        <v>17</v>
      </c>
      <c r="Z2" s="126">
        <v>18</v>
      </c>
      <c r="AA2" s="126">
        <v>19</v>
      </c>
      <c r="AB2" s="127">
        <v>20</v>
      </c>
      <c r="AC2" s="133">
        <v>21</v>
      </c>
      <c r="AD2" s="126">
        <v>22</v>
      </c>
      <c r="AE2" s="126">
        <v>23</v>
      </c>
      <c r="AF2" s="126">
        <v>24</v>
      </c>
      <c r="AG2" s="126">
        <v>25</v>
      </c>
      <c r="AH2" s="126">
        <v>26</v>
      </c>
      <c r="AI2" s="127">
        <v>27</v>
      </c>
      <c r="AJ2" s="133">
        <v>28</v>
      </c>
      <c r="AK2" s="126">
        <v>29</v>
      </c>
      <c r="AL2" s="126">
        <v>30</v>
      </c>
      <c r="AM2" s="134"/>
      <c r="AN2" s="135" t="s">
        <v>5</v>
      </c>
      <c r="AO2" s="135" t="s">
        <v>6</v>
      </c>
      <c r="AP2" s="135" t="s">
        <v>7</v>
      </c>
      <c r="AQ2" s="135" t="s">
        <v>8</v>
      </c>
      <c r="AR2" s="135" t="s">
        <v>9</v>
      </c>
      <c r="AS2" s="135" t="s">
        <v>10</v>
      </c>
      <c r="AT2" s="135" t="s">
        <v>11</v>
      </c>
      <c r="AU2" s="135" t="s">
        <v>12</v>
      </c>
      <c r="AV2" s="135" t="s">
        <v>22</v>
      </c>
      <c r="AW2" s="135" t="s">
        <v>21</v>
      </c>
      <c r="AX2" s="135" t="s">
        <v>13</v>
      </c>
      <c r="AY2" s="64"/>
      <c r="AZ2" s="64"/>
      <c r="BA2" s="64"/>
      <c r="BB2" s="65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</row>
    <row r="3" spans="1:140" s="117" customFormat="1" ht="12" customHeight="1">
      <c r="A3" s="136"/>
      <c r="B3" s="137"/>
      <c r="C3" s="73"/>
      <c r="D3" s="74"/>
      <c r="E3" s="74"/>
      <c r="F3" s="75"/>
      <c r="G3" s="138"/>
      <c r="H3" s="77"/>
      <c r="I3" s="69"/>
      <c r="J3" s="68"/>
      <c r="K3" s="69"/>
      <c r="L3" s="68"/>
      <c r="M3" s="68"/>
      <c r="N3" s="68"/>
      <c r="O3" s="132"/>
      <c r="P3" s="68"/>
      <c r="Q3" s="68"/>
      <c r="R3" s="69"/>
      <c r="S3" s="68"/>
      <c r="T3" s="68"/>
      <c r="U3" s="68"/>
      <c r="V3" s="132"/>
      <c r="W3" s="123"/>
      <c r="X3" s="68"/>
      <c r="Y3" s="69"/>
      <c r="Z3" s="68"/>
      <c r="AA3" s="68"/>
      <c r="AB3" s="68"/>
      <c r="AC3" s="132"/>
      <c r="AD3" s="68"/>
      <c r="AE3" s="68"/>
      <c r="AF3" s="69"/>
      <c r="AG3" s="68"/>
      <c r="AH3" s="68"/>
      <c r="AI3" s="68"/>
      <c r="AJ3" s="132"/>
      <c r="AK3" s="68"/>
      <c r="AL3" s="68"/>
      <c r="AM3" s="112"/>
      <c r="AN3" s="113">
        <f aca="true" t="shared" si="0" ref="AN3:AN66">COUNTIF(I3:AL3,"CL")+COUNTIF(I3:AL3,"EL")</f>
        <v>0</v>
      </c>
      <c r="AO3" s="113">
        <f aca="true" t="shared" si="1" ref="AO3:AO66">COUNTIF(I3:AL3,$AO$2)/2</f>
        <v>0</v>
      </c>
      <c r="AP3" s="113">
        <f aca="true" t="shared" si="2" ref="AP3:AP66">COUNTIF(I3:AL3,"LWP")</f>
        <v>0</v>
      </c>
      <c r="AQ3" s="113">
        <f aca="true" t="shared" si="3" ref="AQ3:AQ66">COUNTIF(I3:AL3,"A")</f>
        <v>0</v>
      </c>
      <c r="AR3" s="113">
        <f>SUM(AN3:AO3)</f>
        <v>0</v>
      </c>
      <c r="AS3" s="113">
        <f aca="true" t="shared" si="4" ref="AS3:AS66">COUNTIF(I3:AL3,"CO")</f>
        <v>0</v>
      </c>
      <c r="AT3" s="113">
        <f aca="true" t="shared" si="5" ref="AT3:AT66">COUNTIF(I3:AL3,"CA")</f>
        <v>0</v>
      </c>
      <c r="AU3" s="113">
        <f aca="true" t="shared" si="6" ref="AU3:AU66">COUNTIF(I3:AL3,"P")+AO3+AS3+AT3+COUNTIF(I3:AL3,"OH")+COUNTIF(I3:AL3,"OD")</f>
        <v>0</v>
      </c>
      <c r="AV3" s="113">
        <f>AP3+AQ3+AR3+AS3</f>
        <v>0</v>
      </c>
      <c r="AW3" s="113">
        <f aca="true" t="shared" si="7" ref="AW3:AW66">COUNTIF(I3:AL3,"WO")</f>
        <v>0</v>
      </c>
      <c r="AX3" s="113">
        <f>IF(BB3&lt;3,AU3+AW3,AR3+AU3+AW3)</f>
        <v>0</v>
      </c>
      <c r="AY3" s="114"/>
      <c r="AZ3" s="114"/>
      <c r="BA3" s="114"/>
      <c r="BB3" s="115">
        <f>(($BB$1-F3)/365.25)*12</f>
        <v>1302.965092402464</v>
      </c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</row>
    <row r="4" spans="1:140" s="117" customFormat="1" ht="12" customHeight="1">
      <c r="A4" s="136"/>
      <c r="B4" s="137"/>
      <c r="C4" s="78"/>
      <c r="D4" s="76"/>
      <c r="E4" s="76"/>
      <c r="F4" s="75"/>
      <c r="G4" s="138"/>
      <c r="H4" s="77"/>
      <c r="I4" s="69"/>
      <c r="J4" s="69"/>
      <c r="K4" s="69"/>
      <c r="L4" s="69"/>
      <c r="M4" s="69"/>
      <c r="N4" s="69"/>
      <c r="O4" s="132"/>
      <c r="P4" s="69"/>
      <c r="Q4" s="69"/>
      <c r="R4" s="69"/>
      <c r="S4" s="69"/>
      <c r="T4" s="69"/>
      <c r="U4" s="69"/>
      <c r="V4" s="132"/>
      <c r="W4" s="69"/>
      <c r="X4" s="69"/>
      <c r="Y4" s="69"/>
      <c r="Z4" s="69"/>
      <c r="AA4" s="69"/>
      <c r="AB4" s="69"/>
      <c r="AC4" s="132"/>
      <c r="AD4" s="69"/>
      <c r="AE4" s="69"/>
      <c r="AF4" s="69"/>
      <c r="AG4" s="69"/>
      <c r="AH4" s="69"/>
      <c r="AI4" s="69"/>
      <c r="AJ4" s="132"/>
      <c r="AK4" s="68"/>
      <c r="AL4" s="68"/>
      <c r="AM4" s="112"/>
      <c r="AN4" s="113">
        <f t="shared" si="0"/>
        <v>0</v>
      </c>
      <c r="AO4" s="113">
        <f t="shared" si="1"/>
        <v>0</v>
      </c>
      <c r="AP4" s="113">
        <f t="shared" si="2"/>
        <v>0</v>
      </c>
      <c r="AQ4" s="113">
        <f t="shared" si="3"/>
        <v>0</v>
      </c>
      <c r="AR4" s="113">
        <f aca="true" t="shared" si="8" ref="AR4:AR58">SUM(AN4:AO4)</f>
        <v>0</v>
      </c>
      <c r="AS4" s="113">
        <f t="shared" si="4"/>
        <v>0</v>
      </c>
      <c r="AT4" s="113">
        <f t="shared" si="5"/>
        <v>0</v>
      </c>
      <c r="AU4" s="113">
        <f t="shared" si="6"/>
        <v>0</v>
      </c>
      <c r="AV4" s="113">
        <f aca="true" t="shared" si="9" ref="AV4:AV58">AP4+AQ4+AR4+AS4</f>
        <v>0</v>
      </c>
      <c r="AW4" s="113">
        <f t="shared" si="7"/>
        <v>0</v>
      </c>
      <c r="AX4" s="113">
        <f aca="true" t="shared" si="10" ref="AX4:AX58">IF(BB4&lt;3,AU4+AW4,AR4+AU4+AW4)</f>
        <v>0</v>
      </c>
      <c r="AY4" s="114"/>
      <c r="AZ4" s="114"/>
      <c r="BA4" s="114"/>
      <c r="BB4" s="115">
        <f aca="true" t="shared" si="11" ref="BB4:BB58">(($BB$1-F4)/365.25)*12</f>
        <v>1302.965092402464</v>
      </c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</row>
    <row r="5" spans="1:140" s="117" customFormat="1" ht="12" customHeight="1">
      <c r="A5" s="136"/>
      <c r="B5" s="137"/>
      <c r="C5" s="86"/>
      <c r="D5" s="85"/>
      <c r="E5" s="85"/>
      <c r="F5" s="75"/>
      <c r="G5" s="138"/>
      <c r="H5" s="77"/>
      <c r="I5" s="69"/>
      <c r="J5" s="69"/>
      <c r="K5" s="69"/>
      <c r="L5" s="69"/>
      <c r="M5" s="69"/>
      <c r="N5" s="69"/>
      <c r="O5" s="132"/>
      <c r="P5" s="69"/>
      <c r="Q5" s="69"/>
      <c r="R5" s="69"/>
      <c r="S5" s="69"/>
      <c r="T5" s="69"/>
      <c r="U5" s="69"/>
      <c r="V5" s="132"/>
      <c r="W5" s="69"/>
      <c r="X5" s="69"/>
      <c r="Y5" s="69"/>
      <c r="Z5" s="69"/>
      <c r="AA5" s="69"/>
      <c r="AB5" s="69"/>
      <c r="AC5" s="132"/>
      <c r="AD5" s="69"/>
      <c r="AE5" s="69"/>
      <c r="AF5" s="69"/>
      <c r="AG5" s="69"/>
      <c r="AH5" s="69"/>
      <c r="AI5" s="69"/>
      <c r="AJ5" s="132"/>
      <c r="AK5" s="69"/>
      <c r="AL5" s="69"/>
      <c r="AM5" s="112"/>
      <c r="AN5" s="113">
        <f t="shared" si="0"/>
        <v>0</v>
      </c>
      <c r="AO5" s="113">
        <f t="shared" si="1"/>
        <v>0</v>
      </c>
      <c r="AP5" s="113">
        <f t="shared" si="2"/>
        <v>0</v>
      </c>
      <c r="AQ5" s="113">
        <f t="shared" si="3"/>
        <v>0</v>
      </c>
      <c r="AR5" s="113">
        <f t="shared" si="8"/>
        <v>0</v>
      </c>
      <c r="AS5" s="113">
        <f t="shared" si="4"/>
        <v>0</v>
      </c>
      <c r="AT5" s="113">
        <f t="shared" si="5"/>
        <v>0</v>
      </c>
      <c r="AU5" s="113">
        <f t="shared" si="6"/>
        <v>0</v>
      </c>
      <c r="AV5" s="113">
        <f t="shared" si="9"/>
        <v>0</v>
      </c>
      <c r="AW5" s="113">
        <f t="shared" si="7"/>
        <v>0</v>
      </c>
      <c r="AX5" s="113">
        <f t="shared" si="10"/>
        <v>0</v>
      </c>
      <c r="AY5" s="114"/>
      <c r="AZ5" s="114"/>
      <c r="BA5" s="114"/>
      <c r="BB5" s="115">
        <f t="shared" si="11"/>
        <v>1302.965092402464</v>
      </c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</row>
    <row r="6" spans="1:140" s="117" customFormat="1" ht="12" customHeight="1">
      <c r="A6" s="136"/>
      <c r="B6" s="137"/>
      <c r="C6" s="73"/>
      <c r="D6" s="76"/>
      <c r="E6" s="76"/>
      <c r="F6" s="75"/>
      <c r="G6" s="138"/>
      <c r="H6" s="77"/>
      <c r="I6" s="69"/>
      <c r="J6" s="69"/>
      <c r="K6" s="69"/>
      <c r="L6" s="69"/>
      <c r="M6" s="69"/>
      <c r="N6" s="69"/>
      <c r="O6" s="132"/>
      <c r="P6" s="69"/>
      <c r="Q6" s="69"/>
      <c r="R6" s="69"/>
      <c r="S6" s="69"/>
      <c r="T6" s="69"/>
      <c r="U6" s="69"/>
      <c r="V6" s="132"/>
      <c r="W6" s="69"/>
      <c r="X6" s="69"/>
      <c r="Y6" s="69"/>
      <c r="Z6" s="69"/>
      <c r="AA6" s="69"/>
      <c r="AB6" s="69"/>
      <c r="AC6" s="132"/>
      <c r="AD6" s="69"/>
      <c r="AE6" s="69"/>
      <c r="AF6" s="69"/>
      <c r="AG6" s="69"/>
      <c r="AH6" s="69"/>
      <c r="AI6" s="69"/>
      <c r="AJ6" s="132"/>
      <c r="AK6" s="69"/>
      <c r="AL6" s="68"/>
      <c r="AM6" s="112"/>
      <c r="AN6" s="113">
        <f t="shared" si="0"/>
        <v>0</v>
      </c>
      <c r="AO6" s="113">
        <f t="shared" si="1"/>
        <v>0</v>
      </c>
      <c r="AP6" s="113">
        <f t="shared" si="2"/>
        <v>0</v>
      </c>
      <c r="AQ6" s="113">
        <f t="shared" si="3"/>
        <v>0</v>
      </c>
      <c r="AR6" s="113">
        <f t="shared" si="8"/>
        <v>0</v>
      </c>
      <c r="AS6" s="113">
        <f t="shared" si="4"/>
        <v>0</v>
      </c>
      <c r="AT6" s="113">
        <f t="shared" si="5"/>
        <v>0</v>
      </c>
      <c r="AU6" s="113">
        <f t="shared" si="6"/>
        <v>0</v>
      </c>
      <c r="AV6" s="113">
        <f t="shared" si="9"/>
        <v>0</v>
      </c>
      <c r="AW6" s="113">
        <f t="shared" si="7"/>
        <v>0</v>
      </c>
      <c r="AX6" s="113">
        <f t="shared" si="10"/>
        <v>0</v>
      </c>
      <c r="AY6" s="114"/>
      <c r="AZ6" s="114"/>
      <c r="BA6" s="114"/>
      <c r="BB6" s="115">
        <f t="shared" si="11"/>
        <v>1302.965092402464</v>
      </c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116"/>
      <c r="CV6" s="116"/>
      <c r="CW6" s="116"/>
      <c r="CX6" s="116"/>
      <c r="CY6" s="116"/>
      <c r="CZ6" s="116"/>
      <c r="DA6" s="116"/>
      <c r="DB6" s="116"/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6"/>
      <c r="DT6" s="116"/>
      <c r="DU6" s="116"/>
      <c r="DV6" s="116"/>
      <c r="DW6" s="116"/>
      <c r="DX6" s="116"/>
      <c r="DY6" s="116"/>
      <c r="DZ6" s="116"/>
      <c r="EA6" s="116"/>
      <c r="EB6" s="116"/>
      <c r="EC6" s="116"/>
      <c r="ED6" s="116"/>
      <c r="EE6" s="116"/>
      <c r="EF6" s="116"/>
      <c r="EG6" s="116"/>
      <c r="EH6" s="116"/>
      <c r="EI6" s="116"/>
      <c r="EJ6" s="116"/>
    </row>
    <row r="7" spans="1:140" s="117" customFormat="1" ht="12" customHeight="1">
      <c r="A7" s="136"/>
      <c r="B7" s="137"/>
      <c r="C7" s="73"/>
      <c r="D7" s="76"/>
      <c r="E7" s="76"/>
      <c r="F7" s="75"/>
      <c r="G7" s="138"/>
      <c r="H7" s="77"/>
      <c r="I7" s="69"/>
      <c r="J7" s="69"/>
      <c r="K7" s="69"/>
      <c r="L7" s="69"/>
      <c r="M7" s="69"/>
      <c r="N7" s="69"/>
      <c r="O7" s="132"/>
      <c r="P7" s="69"/>
      <c r="Q7" s="69"/>
      <c r="R7" s="69"/>
      <c r="S7" s="69"/>
      <c r="T7" s="69"/>
      <c r="U7" s="69"/>
      <c r="V7" s="132"/>
      <c r="W7" s="69"/>
      <c r="X7" s="69"/>
      <c r="Y7" s="69"/>
      <c r="Z7" s="69"/>
      <c r="AA7" s="69"/>
      <c r="AB7" s="69"/>
      <c r="AC7" s="132"/>
      <c r="AD7" s="69"/>
      <c r="AE7" s="69"/>
      <c r="AF7" s="69"/>
      <c r="AG7" s="69"/>
      <c r="AH7" s="69"/>
      <c r="AI7" s="69"/>
      <c r="AJ7" s="132"/>
      <c r="AK7" s="69"/>
      <c r="AL7" s="68"/>
      <c r="AM7" s="112"/>
      <c r="AN7" s="113">
        <f t="shared" si="0"/>
        <v>0</v>
      </c>
      <c r="AO7" s="113">
        <f t="shared" si="1"/>
        <v>0</v>
      </c>
      <c r="AP7" s="113">
        <f t="shared" si="2"/>
        <v>0</v>
      </c>
      <c r="AQ7" s="113">
        <f t="shared" si="3"/>
        <v>0</v>
      </c>
      <c r="AR7" s="113">
        <f t="shared" si="8"/>
        <v>0</v>
      </c>
      <c r="AS7" s="113">
        <f t="shared" si="4"/>
        <v>0</v>
      </c>
      <c r="AT7" s="113">
        <f t="shared" si="5"/>
        <v>0</v>
      </c>
      <c r="AU7" s="113">
        <f t="shared" si="6"/>
        <v>0</v>
      </c>
      <c r="AV7" s="113">
        <f t="shared" si="9"/>
        <v>0</v>
      </c>
      <c r="AW7" s="113">
        <f t="shared" si="7"/>
        <v>0</v>
      </c>
      <c r="AX7" s="113">
        <f t="shared" si="10"/>
        <v>0</v>
      </c>
      <c r="AY7" s="114"/>
      <c r="AZ7" s="114"/>
      <c r="BA7" s="114"/>
      <c r="BB7" s="115">
        <f t="shared" si="11"/>
        <v>1302.965092402464</v>
      </c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</row>
    <row r="8" spans="1:140" s="117" customFormat="1" ht="12" customHeight="1">
      <c r="A8" s="136"/>
      <c r="B8" s="137"/>
      <c r="C8" s="73"/>
      <c r="D8" s="76"/>
      <c r="E8" s="76"/>
      <c r="F8" s="75"/>
      <c r="G8" s="138"/>
      <c r="H8" s="77"/>
      <c r="I8" s="69"/>
      <c r="J8" s="69"/>
      <c r="K8" s="69"/>
      <c r="L8" s="69"/>
      <c r="M8" s="69"/>
      <c r="N8" s="69"/>
      <c r="O8" s="132"/>
      <c r="P8" s="69"/>
      <c r="Q8" s="69"/>
      <c r="R8" s="69"/>
      <c r="S8" s="69"/>
      <c r="T8" s="69"/>
      <c r="U8" s="69"/>
      <c r="V8" s="132"/>
      <c r="W8" s="69"/>
      <c r="X8" s="69"/>
      <c r="Y8" s="69"/>
      <c r="Z8" s="69"/>
      <c r="AA8" s="69"/>
      <c r="AB8" s="69"/>
      <c r="AC8" s="132"/>
      <c r="AD8" s="69"/>
      <c r="AE8" s="69"/>
      <c r="AF8" s="69"/>
      <c r="AG8" s="69"/>
      <c r="AH8" s="69"/>
      <c r="AI8" s="69"/>
      <c r="AJ8" s="132"/>
      <c r="AK8" s="69"/>
      <c r="AL8" s="68"/>
      <c r="AM8" s="112"/>
      <c r="AN8" s="113">
        <f t="shared" si="0"/>
        <v>0</v>
      </c>
      <c r="AO8" s="113">
        <f t="shared" si="1"/>
        <v>0</v>
      </c>
      <c r="AP8" s="113">
        <f t="shared" si="2"/>
        <v>0</v>
      </c>
      <c r="AQ8" s="113">
        <f t="shared" si="3"/>
        <v>0</v>
      </c>
      <c r="AR8" s="113">
        <f t="shared" si="8"/>
        <v>0</v>
      </c>
      <c r="AS8" s="113">
        <f t="shared" si="4"/>
        <v>0</v>
      </c>
      <c r="AT8" s="113">
        <f t="shared" si="5"/>
        <v>0</v>
      </c>
      <c r="AU8" s="113">
        <f t="shared" si="6"/>
        <v>0</v>
      </c>
      <c r="AV8" s="113">
        <f t="shared" si="9"/>
        <v>0</v>
      </c>
      <c r="AW8" s="113">
        <f t="shared" si="7"/>
        <v>0</v>
      </c>
      <c r="AX8" s="113">
        <f t="shared" si="10"/>
        <v>0</v>
      </c>
      <c r="AY8" s="114"/>
      <c r="AZ8" s="114"/>
      <c r="BA8" s="114"/>
      <c r="BB8" s="115">
        <f t="shared" si="11"/>
        <v>1302.965092402464</v>
      </c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</row>
    <row r="9" spans="1:140" s="117" customFormat="1" ht="12" customHeight="1">
      <c r="A9" s="136"/>
      <c r="B9" s="137"/>
      <c r="C9" s="73"/>
      <c r="D9" s="76"/>
      <c r="E9" s="76"/>
      <c r="F9" s="75"/>
      <c r="G9" s="138"/>
      <c r="H9" s="77"/>
      <c r="I9" s="69"/>
      <c r="J9" s="69"/>
      <c r="K9" s="69"/>
      <c r="L9" s="69"/>
      <c r="M9" s="69"/>
      <c r="N9" s="69"/>
      <c r="O9" s="132"/>
      <c r="P9" s="69"/>
      <c r="Q9" s="69"/>
      <c r="R9" s="69"/>
      <c r="S9" s="69"/>
      <c r="T9" s="69"/>
      <c r="U9" s="69"/>
      <c r="V9" s="132"/>
      <c r="W9" s="69"/>
      <c r="X9" s="69"/>
      <c r="Y9" s="69"/>
      <c r="Z9" s="69"/>
      <c r="AA9" s="69"/>
      <c r="AB9" s="69"/>
      <c r="AC9" s="132"/>
      <c r="AD9" s="69"/>
      <c r="AE9" s="69"/>
      <c r="AF9" s="69"/>
      <c r="AG9" s="69"/>
      <c r="AH9" s="69"/>
      <c r="AI9" s="69"/>
      <c r="AJ9" s="132"/>
      <c r="AK9" s="69"/>
      <c r="AL9" s="68"/>
      <c r="AM9" s="112"/>
      <c r="AN9" s="113">
        <f t="shared" si="0"/>
        <v>0</v>
      </c>
      <c r="AO9" s="113">
        <f t="shared" si="1"/>
        <v>0</v>
      </c>
      <c r="AP9" s="113">
        <f t="shared" si="2"/>
        <v>0</v>
      </c>
      <c r="AQ9" s="113">
        <f t="shared" si="3"/>
        <v>0</v>
      </c>
      <c r="AR9" s="113">
        <f t="shared" si="8"/>
        <v>0</v>
      </c>
      <c r="AS9" s="113">
        <f t="shared" si="4"/>
        <v>0</v>
      </c>
      <c r="AT9" s="113">
        <f t="shared" si="5"/>
        <v>0</v>
      </c>
      <c r="AU9" s="113">
        <f t="shared" si="6"/>
        <v>0</v>
      </c>
      <c r="AV9" s="113">
        <f t="shared" si="9"/>
        <v>0</v>
      </c>
      <c r="AW9" s="113">
        <f t="shared" si="7"/>
        <v>0</v>
      </c>
      <c r="AX9" s="113">
        <f t="shared" si="10"/>
        <v>0</v>
      </c>
      <c r="AY9" s="114"/>
      <c r="AZ9" s="114"/>
      <c r="BA9" s="114"/>
      <c r="BB9" s="115">
        <f t="shared" si="11"/>
        <v>1302.965092402464</v>
      </c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</row>
    <row r="10" spans="1:140" s="117" customFormat="1" ht="12" customHeight="1">
      <c r="A10" s="136"/>
      <c r="B10" s="137"/>
      <c r="C10" s="79"/>
      <c r="D10" s="80"/>
      <c r="E10" s="80"/>
      <c r="F10" s="81"/>
      <c r="G10" s="138"/>
      <c r="H10" s="77"/>
      <c r="I10" s="69"/>
      <c r="J10" s="69"/>
      <c r="K10" s="69"/>
      <c r="L10" s="69"/>
      <c r="M10" s="69"/>
      <c r="N10" s="69"/>
      <c r="O10" s="132"/>
      <c r="P10" s="69"/>
      <c r="Q10" s="69"/>
      <c r="R10" s="69"/>
      <c r="S10" s="69"/>
      <c r="T10" s="69"/>
      <c r="U10" s="69"/>
      <c r="V10" s="132"/>
      <c r="W10" s="69"/>
      <c r="X10" s="69"/>
      <c r="Y10" s="69"/>
      <c r="Z10" s="69"/>
      <c r="AA10" s="69"/>
      <c r="AB10" s="69"/>
      <c r="AC10" s="132"/>
      <c r="AD10" s="69"/>
      <c r="AE10" s="69"/>
      <c r="AF10" s="69"/>
      <c r="AG10" s="69"/>
      <c r="AH10" s="69"/>
      <c r="AI10" s="69"/>
      <c r="AJ10" s="132"/>
      <c r="AK10" s="69"/>
      <c r="AL10" s="68"/>
      <c r="AM10" s="112"/>
      <c r="AN10" s="113">
        <f t="shared" si="0"/>
        <v>0</v>
      </c>
      <c r="AO10" s="113">
        <f t="shared" si="1"/>
        <v>0</v>
      </c>
      <c r="AP10" s="113">
        <f t="shared" si="2"/>
        <v>0</v>
      </c>
      <c r="AQ10" s="113">
        <f t="shared" si="3"/>
        <v>0</v>
      </c>
      <c r="AR10" s="113">
        <f t="shared" si="8"/>
        <v>0</v>
      </c>
      <c r="AS10" s="113">
        <f t="shared" si="4"/>
        <v>0</v>
      </c>
      <c r="AT10" s="113">
        <f t="shared" si="5"/>
        <v>0</v>
      </c>
      <c r="AU10" s="113">
        <f t="shared" si="6"/>
        <v>0</v>
      </c>
      <c r="AV10" s="113">
        <f t="shared" si="9"/>
        <v>0</v>
      </c>
      <c r="AW10" s="113">
        <f t="shared" si="7"/>
        <v>0</v>
      </c>
      <c r="AX10" s="113">
        <f t="shared" si="10"/>
        <v>0</v>
      </c>
      <c r="AY10" s="114"/>
      <c r="AZ10" s="114"/>
      <c r="BA10" s="114"/>
      <c r="BB10" s="115">
        <f t="shared" si="11"/>
        <v>1302.965092402464</v>
      </c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</row>
    <row r="11" spans="1:140" s="117" customFormat="1" ht="12" customHeight="1">
      <c r="A11" s="136"/>
      <c r="B11" s="139"/>
      <c r="C11" s="79"/>
      <c r="D11" s="80"/>
      <c r="E11" s="80"/>
      <c r="F11" s="81"/>
      <c r="G11" s="138"/>
      <c r="H11" s="77"/>
      <c r="I11" s="69"/>
      <c r="J11" s="69"/>
      <c r="K11" s="69"/>
      <c r="L11" s="69"/>
      <c r="M11" s="69"/>
      <c r="N11" s="69"/>
      <c r="O11" s="132"/>
      <c r="P11" s="69"/>
      <c r="Q11" s="69"/>
      <c r="R11" s="69"/>
      <c r="S11" s="69"/>
      <c r="T11" s="69"/>
      <c r="U11" s="69"/>
      <c r="V11" s="132"/>
      <c r="W11" s="69"/>
      <c r="X11" s="69"/>
      <c r="Y11" s="69"/>
      <c r="Z11" s="69"/>
      <c r="AA11" s="69"/>
      <c r="AB11" s="69"/>
      <c r="AC11" s="132"/>
      <c r="AD11" s="69"/>
      <c r="AE11" s="69"/>
      <c r="AF11" s="69"/>
      <c r="AG11" s="69"/>
      <c r="AH11" s="69"/>
      <c r="AI11" s="68"/>
      <c r="AJ11" s="132"/>
      <c r="AK11" s="69"/>
      <c r="AL11" s="68"/>
      <c r="AM11" s="112"/>
      <c r="AN11" s="113">
        <f t="shared" si="0"/>
        <v>0</v>
      </c>
      <c r="AO11" s="113">
        <f t="shared" si="1"/>
        <v>0</v>
      </c>
      <c r="AP11" s="113">
        <f t="shared" si="2"/>
        <v>0</v>
      </c>
      <c r="AQ11" s="113">
        <f t="shared" si="3"/>
        <v>0</v>
      </c>
      <c r="AR11" s="113">
        <f t="shared" si="8"/>
        <v>0</v>
      </c>
      <c r="AS11" s="113">
        <f t="shared" si="4"/>
        <v>0</v>
      </c>
      <c r="AT11" s="113">
        <f t="shared" si="5"/>
        <v>0</v>
      </c>
      <c r="AU11" s="113">
        <f t="shared" si="6"/>
        <v>0</v>
      </c>
      <c r="AV11" s="113">
        <f t="shared" si="9"/>
        <v>0</v>
      </c>
      <c r="AW11" s="113">
        <f t="shared" si="7"/>
        <v>0</v>
      </c>
      <c r="AX11" s="113">
        <f t="shared" si="10"/>
        <v>0</v>
      </c>
      <c r="AY11" s="114"/>
      <c r="AZ11" s="114"/>
      <c r="BA11" s="114"/>
      <c r="BB11" s="115">
        <f t="shared" si="11"/>
        <v>1302.965092402464</v>
      </c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</row>
    <row r="12" spans="1:140" s="117" customFormat="1" ht="12" customHeight="1">
      <c r="A12" s="136"/>
      <c r="B12" s="137"/>
      <c r="C12" s="79"/>
      <c r="D12" s="80"/>
      <c r="E12" s="80"/>
      <c r="F12" s="81"/>
      <c r="G12" s="138"/>
      <c r="H12" s="77"/>
      <c r="I12" s="69"/>
      <c r="J12" s="69"/>
      <c r="K12" s="69"/>
      <c r="L12" s="69"/>
      <c r="M12" s="69"/>
      <c r="N12" s="69"/>
      <c r="O12" s="132"/>
      <c r="P12" s="69"/>
      <c r="Q12" s="69"/>
      <c r="R12" s="69"/>
      <c r="S12" s="69"/>
      <c r="T12" s="69"/>
      <c r="U12" s="69"/>
      <c r="V12" s="132"/>
      <c r="W12" s="69"/>
      <c r="X12" s="69"/>
      <c r="Y12" s="69"/>
      <c r="Z12" s="69"/>
      <c r="AA12" s="69"/>
      <c r="AB12" s="69"/>
      <c r="AC12" s="132"/>
      <c r="AD12" s="69"/>
      <c r="AE12" s="69"/>
      <c r="AF12" s="69"/>
      <c r="AG12" s="69"/>
      <c r="AH12" s="69"/>
      <c r="AI12" s="69"/>
      <c r="AJ12" s="132"/>
      <c r="AK12" s="69"/>
      <c r="AL12" s="68"/>
      <c r="AM12" s="112"/>
      <c r="AN12" s="113">
        <f t="shared" si="0"/>
        <v>0</v>
      </c>
      <c r="AO12" s="113">
        <f t="shared" si="1"/>
        <v>0</v>
      </c>
      <c r="AP12" s="113">
        <f t="shared" si="2"/>
        <v>0</v>
      </c>
      <c r="AQ12" s="113">
        <f t="shared" si="3"/>
        <v>0</v>
      </c>
      <c r="AR12" s="113">
        <f t="shared" si="8"/>
        <v>0</v>
      </c>
      <c r="AS12" s="113">
        <f t="shared" si="4"/>
        <v>0</v>
      </c>
      <c r="AT12" s="113">
        <f t="shared" si="5"/>
        <v>0</v>
      </c>
      <c r="AU12" s="113">
        <f t="shared" si="6"/>
        <v>0</v>
      </c>
      <c r="AV12" s="113">
        <f t="shared" si="9"/>
        <v>0</v>
      </c>
      <c r="AW12" s="113">
        <f t="shared" si="7"/>
        <v>0</v>
      </c>
      <c r="AX12" s="113">
        <f t="shared" si="10"/>
        <v>0</v>
      </c>
      <c r="AY12" s="114"/>
      <c r="AZ12" s="114"/>
      <c r="BA12" s="114"/>
      <c r="BB12" s="115">
        <f t="shared" si="11"/>
        <v>1302.965092402464</v>
      </c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</row>
    <row r="13" spans="1:140" s="117" customFormat="1" ht="12" customHeight="1">
      <c r="A13" s="136"/>
      <c r="B13" s="137"/>
      <c r="C13" s="79"/>
      <c r="D13" s="80"/>
      <c r="E13" s="80"/>
      <c r="F13" s="81"/>
      <c r="G13" s="138"/>
      <c r="H13" s="77"/>
      <c r="I13" s="69"/>
      <c r="J13" s="69"/>
      <c r="K13" s="69"/>
      <c r="L13" s="69"/>
      <c r="M13" s="69"/>
      <c r="N13" s="69"/>
      <c r="O13" s="132"/>
      <c r="P13" s="69"/>
      <c r="Q13" s="69"/>
      <c r="R13" s="69"/>
      <c r="S13" s="69"/>
      <c r="T13" s="69"/>
      <c r="U13" s="69"/>
      <c r="V13" s="132"/>
      <c r="W13" s="69"/>
      <c r="X13" s="69"/>
      <c r="Y13" s="69"/>
      <c r="Z13" s="69"/>
      <c r="AA13" s="69"/>
      <c r="AB13" s="69"/>
      <c r="AC13" s="132"/>
      <c r="AD13" s="69"/>
      <c r="AE13" s="69"/>
      <c r="AF13" s="69"/>
      <c r="AG13" s="68"/>
      <c r="AH13" s="68"/>
      <c r="AI13" s="68"/>
      <c r="AJ13" s="132"/>
      <c r="AK13" s="68"/>
      <c r="AL13" s="68"/>
      <c r="AM13" s="112"/>
      <c r="AN13" s="113">
        <f t="shared" si="0"/>
        <v>0</v>
      </c>
      <c r="AO13" s="113">
        <f t="shared" si="1"/>
        <v>0</v>
      </c>
      <c r="AP13" s="113">
        <f t="shared" si="2"/>
        <v>0</v>
      </c>
      <c r="AQ13" s="113">
        <f t="shared" si="3"/>
        <v>0</v>
      </c>
      <c r="AR13" s="113">
        <f t="shared" si="8"/>
        <v>0</v>
      </c>
      <c r="AS13" s="113">
        <f t="shared" si="4"/>
        <v>0</v>
      </c>
      <c r="AT13" s="113">
        <f t="shared" si="5"/>
        <v>0</v>
      </c>
      <c r="AU13" s="113">
        <f t="shared" si="6"/>
        <v>0</v>
      </c>
      <c r="AV13" s="113">
        <f t="shared" si="9"/>
        <v>0</v>
      </c>
      <c r="AW13" s="113">
        <f t="shared" si="7"/>
        <v>0</v>
      </c>
      <c r="AX13" s="113">
        <f t="shared" si="10"/>
        <v>0</v>
      </c>
      <c r="AY13" s="114"/>
      <c r="AZ13" s="114"/>
      <c r="BA13" s="114"/>
      <c r="BB13" s="115">
        <f t="shared" si="11"/>
        <v>1302.965092402464</v>
      </c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</row>
    <row r="14" spans="1:140" s="117" customFormat="1" ht="12" customHeight="1">
      <c r="A14" s="136"/>
      <c r="B14" s="139"/>
      <c r="C14" s="79"/>
      <c r="D14" s="80"/>
      <c r="E14" s="80"/>
      <c r="F14" s="81"/>
      <c r="G14" s="138"/>
      <c r="H14" s="77"/>
      <c r="I14" s="69"/>
      <c r="J14" s="69"/>
      <c r="K14" s="69"/>
      <c r="L14" s="69"/>
      <c r="M14" s="69"/>
      <c r="N14" s="69"/>
      <c r="O14" s="132"/>
      <c r="P14" s="69"/>
      <c r="Q14" s="69"/>
      <c r="R14" s="69"/>
      <c r="S14" s="69"/>
      <c r="T14" s="69"/>
      <c r="U14" s="69"/>
      <c r="V14" s="132"/>
      <c r="W14" s="69"/>
      <c r="X14" s="69"/>
      <c r="Y14" s="69"/>
      <c r="Z14" s="69"/>
      <c r="AA14" s="69"/>
      <c r="AB14" s="69"/>
      <c r="AC14" s="132"/>
      <c r="AD14" s="69"/>
      <c r="AE14" s="69"/>
      <c r="AF14" s="69"/>
      <c r="AG14" s="69"/>
      <c r="AH14" s="69"/>
      <c r="AI14" s="69"/>
      <c r="AJ14" s="132"/>
      <c r="AK14" s="69"/>
      <c r="AL14" s="68"/>
      <c r="AM14" s="112"/>
      <c r="AN14" s="113">
        <f t="shared" si="0"/>
        <v>0</v>
      </c>
      <c r="AO14" s="113">
        <f t="shared" si="1"/>
        <v>0</v>
      </c>
      <c r="AP14" s="113">
        <f t="shared" si="2"/>
        <v>0</v>
      </c>
      <c r="AQ14" s="113">
        <f t="shared" si="3"/>
        <v>0</v>
      </c>
      <c r="AR14" s="113">
        <f t="shared" si="8"/>
        <v>0</v>
      </c>
      <c r="AS14" s="113">
        <f t="shared" si="4"/>
        <v>0</v>
      </c>
      <c r="AT14" s="113">
        <f t="shared" si="5"/>
        <v>0</v>
      </c>
      <c r="AU14" s="113">
        <f t="shared" si="6"/>
        <v>0</v>
      </c>
      <c r="AV14" s="113">
        <f t="shared" si="9"/>
        <v>0</v>
      </c>
      <c r="AW14" s="113">
        <f t="shared" si="7"/>
        <v>0</v>
      </c>
      <c r="AX14" s="113">
        <f t="shared" si="10"/>
        <v>0</v>
      </c>
      <c r="AY14" s="114"/>
      <c r="AZ14" s="114"/>
      <c r="BA14" s="114"/>
      <c r="BB14" s="115">
        <f t="shared" si="11"/>
        <v>1302.965092402464</v>
      </c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</row>
    <row r="15" spans="1:140" s="117" customFormat="1" ht="12" customHeight="1">
      <c r="A15" s="136"/>
      <c r="B15" s="139"/>
      <c r="C15" s="79"/>
      <c r="D15" s="80"/>
      <c r="E15" s="80"/>
      <c r="F15" s="81"/>
      <c r="G15" s="138"/>
      <c r="H15" s="77"/>
      <c r="I15" s="69"/>
      <c r="J15" s="69"/>
      <c r="K15" s="69"/>
      <c r="L15" s="69"/>
      <c r="M15" s="69"/>
      <c r="N15" s="69"/>
      <c r="O15" s="132"/>
      <c r="P15" s="69"/>
      <c r="Q15" s="69"/>
      <c r="R15" s="69"/>
      <c r="S15" s="69"/>
      <c r="T15" s="69"/>
      <c r="U15" s="69"/>
      <c r="V15" s="132"/>
      <c r="W15" s="69"/>
      <c r="X15" s="69"/>
      <c r="Y15" s="69"/>
      <c r="Z15" s="69"/>
      <c r="AA15" s="69"/>
      <c r="AB15" s="69"/>
      <c r="AC15" s="132"/>
      <c r="AD15" s="69"/>
      <c r="AE15" s="69"/>
      <c r="AF15" s="69"/>
      <c r="AG15" s="69"/>
      <c r="AH15" s="69"/>
      <c r="AI15" s="69"/>
      <c r="AJ15" s="132"/>
      <c r="AK15" s="69"/>
      <c r="AL15" s="68"/>
      <c r="AM15" s="112"/>
      <c r="AN15" s="113">
        <f t="shared" si="0"/>
        <v>0</v>
      </c>
      <c r="AO15" s="113">
        <f t="shared" si="1"/>
        <v>0</v>
      </c>
      <c r="AP15" s="113">
        <f t="shared" si="2"/>
        <v>0</v>
      </c>
      <c r="AQ15" s="113">
        <f t="shared" si="3"/>
        <v>0</v>
      </c>
      <c r="AR15" s="113">
        <f t="shared" si="8"/>
        <v>0</v>
      </c>
      <c r="AS15" s="113">
        <f t="shared" si="4"/>
        <v>0</v>
      </c>
      <c r="AT15" s="113">
        <f t="shared" si="5"/>
        <v>0</v>
      </c>
      <c r="AU15" s="113">
        <f t="shared" si="6"/>
        <v>0</v>
      </c>
      <c r="AV15" s="113">
        <f t="shared" si="9"/>
        <v>0</v>
      </c>
      <c r="AW15" s="113">
        <f t="shared" si="7"/>
        <v>0</v>
      </c>
      <c r="AX15" s="113">
        <f t="shared" si="10"/>
        <v>0</v>
      </c>
      <c r="AY15" s="114"/>
      <c r="AZ15" s="114"/>
      <c r="BA15" s="114"/>
      <c r="BB15" s="115">
        <f t="shared" si="11"/>
        <v>1302.965092402464</v>
      </c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6"/>
      <c r="DT15" s="116"/>
      <c r="DU15" s="116"/>
      <c r="DV15" s="116"/>
      <c r="DW15" s="116"/>
      <c r="DX15" s="116"/>
      <c r="DY15" s="116"/>
      <c r="DZ15" s="116"/>
      <c r="EA15" s="116"/>
      <c r="EB15" s="116"/>
      <c r="EC15" s="116"/>
      <c r="ED15" s="116"/>
      <c r="EE15" s="116"/>
      <c r="EF15" s="116"/>
      <c r="EG15" s="116"/>
      <c r="EH15" s="116"/>
      <c r="EI15" s="116"/>
      <c r="EJ15" s="116"/>
    </row>
    <row r="16" spans="1:140" s="117" customFormat="1" ht="12" customHeight="1">
      <c r="A16" s="136"/>
      <c r="B16" s="137"/>
      <c r="C16" s="79"/>
      <c r="D16" s="80"/>
      <c r="E16" s="80"/>
      <c r="F16" s="81"/>
      <c r="G16" s="138"/>
      <c r="H16" s="77"/>
      <c r="I16" s="69"/>
      <c r="J16" s="69"/>
      <c r="K16" s="69"/>
      <c r="L16" s="69"/>
      <c r="M16" s="69"/>
      <c r="N16" s="69"/>
      <c r="O16" s="132"/>
      <c r="P16" s="69"/>
      <c r="Q16" s="69"/>
      <c r="R16" s="69"/>
      <c r="S16" s="69"/>
      <c r="T16" s="69"/>
      <c r="U16" s="69"/>
      <c r="V16" s="132"/>
      <c r="W16" s="69"/>
      <c r="X16" s="69"/>
      <c r="Y16" s="69"/>
      <c r="Z16" s="69"/>
      <c r="AA16" s="69"/>
      <c r="AB16" s="69"/>
      <c r="AC16" s="132"/>
      <c r="AD16" s="69"/>
      <c r="AE16" s="69"/>
      <c r="AF16" s="69"/>
      <c r="AG16" s="69"/>
      <c r="AH16" s="69"/>
      <c r="AI16" s="69"/>
      <c r="AJ16" s="132"/>
      <c r="AK16" s="69"/>
      <c r="AL16" s="68"/>
      <c r="AM16" s="112"/>
      <c r="AN16" s="113">
        <f t="shared" si="0"/>
        <v>0</v>
      </c>
      <c r="AO16" s="113">
        <f t="shared" si="1"/>
        <v>0</v>
      </c>
      <c r="AP16" s="113">
        <f t="shared" si="2"/>
        <v>0</v>
      </c>
      <c r="AQ16" s="113">
        <f t="shared" si="3"/>
        <v>0</v>
      </c>
      <c r="AR16" s="113">
        <f t="shared" si="8"/>
        <v>0</v>
      </c>
      <c r="AS16" s="113">
        <f t="shared" si="4"/>
        <v>0</v>
      </c>
      <c r="AT16" s="113">
        <f t="shared" si="5"/>
        <v>0</v>
      </c>
      <c r="AU16" s="113">
        <f t="shared" si="6"/>
        <v>0</v>
      </c>
      <c r="AV16" s="113">
        <f t="shared" si="9"/>
        <v>0</v>
      </c>
      <c r="AW16" s="113">
        <f t="shared" si="7"/>
        <v>0</v>
      </c>
      <c r="AX16" s="113">
        <f t="shared" si="10"/>
        <v>0</v>
      </c>
      <c r="AY16" s="114"/>
      <c r="AZ16" s="114"/>
      <c r="BA16" s="114"/>
      <c r="BB16" s="115">
        <f t="shared" si="11"/>
        <v>1302.965092402464</v>
      </c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</row>
    <row r="17" spans="1:140" s="117" customFormat="1" ht="12" customHeight="1">
      <c r="A17" s="136"/>
      <c r="B17" s="137"/>
      <c r="C17" s="79"/>
      <c r="D17" s="80"/>
      <c r="E17" s="80"/>
      <c r="F17" s="81"/>
      <c r="G17" s="138"/>
      <c r="H17" s="77"/>
      <c r="I17" s="69"/>
      <c r="J17" s="69"/>
      <c r="K17" s="69"/>
      <c r="L17" s="69"/>
      <c r="M17" s="69"/>
      <c r="N17" s="69"/>
      <c r="O17" s="132"/>
      <c r="P17" s="69"/>
      <c r="Q17" s="69"/>
      <c r="R17" s="69"/>
      <c r="S17" s="69"/>
      <c r="T17" s="69"/>
      <c r="U17" s="69"/>
      <c r="V17" s="132"/>
      <c r="W17" s="69"/>
      <c r="X17" s="69"/>
      <c r="Y17" s="69"/>
      <c r="Z17" s="69"/>
      <c r="AA17" s="69"/>
      <c r="AB17" s="69"/>
      <c r="AC17" s="132"/>
      <c r="AD17" s="68"/>
      <c r="AE17" s="69"/>
      <c r="AF17" s="69"/>
      <c r="AG17" s="69"/>
      <c r="AH17" s="69"/>
      <c r="AI17" s="69"/>
      <c r="AJ17" s="132"/>
      <c r="AK17" s="69"/>
      <c r="AL17" s="68"/>
      <c r="AM17" s="112"/>
      <c r="AN17" s="113">
        <f t="shared" si="0"/>
        <v>0</v>
      </c>
      <c r="AO17" s="113">
        <f t="shared" si="1"/>
        <v>0</v>
      </c>
      <c r="AP17" s="113">
        <f t="shared" si="2"/>
        <v>0</v>
      </c>
      <c r="AQ17" s="113">
        <f t="shared" si="3"/>
        <v>0</v>
      </c>
      <c r="AR17" s="113">
        <f t="shared" si="8"/>
        <v>0</v>
      </c>
      <c r="AS17" s="113">
        <f t="shared" si="4"/>
        <v>0</v>
      </c>
      <c r="AT17" s="113">
        <f t="shared" si="5"/>
        <v>0</v>
      </c>
      <c r="AU17" s="113">
        <f t="shared" si="6"/>
        <v>0</v>
      </c>
      <c r="AV17" s="113">
        <f t="shared" si="9"/>
        <v>0</v>
      </c>
      <c r="AW17" s="113">
        <f t="shared" si="7"/>
        <v>0</v>
      </c>
      <c r="AX17" s="113">
        <f t="shared" si="10"/>
        <v>0</v>
      </c>
      <c r="AY17" s="114"/>
      <c r="AZ17" s="114"/>
      <c r="BA17" s="114"/>
      <c r="BB17" s="115">
        <f t="shared" si="11"/>
        <v>1302.965092402464</v>
      </c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116"/>
      <c r="CV17" s="116"/>
      <c r="CW17" s="116"/>
      <c r="CX17" s="116"/>
      <c r="CY17" s="116"/>
      <c r="CZ17" s="116"/>
      <c r="DA17" s="116"/>
      <c r="DB17" s="116"/>
      <c r="DC17" s="116"/>
      <c r="DD17" s="116"/>
      <c r="DE17" s="116"/>
      <c r="DF17" s="116"/>
      <c r="DG17" s="116"/>
      <c r="DH17" s="116"/>
      <c r="DI17" s="116"/>
      <c r="DJ17" s="116"/>
      <c r="DK17" s="116"/>
      <c r="DL17" s="116"/>
      <c r="DM17" s="116"/>
      <c r="DN17" s="116"/>
      <c r="DO17" s="116"/>
      <c r="DP17" s="116"/>
      <c r="DQ17" s="116"/>
      <c r="DR17" s="116"/>
      <c r="DS17" s="116"/>
      <c r="DT17" s="116"/>
      <c r="DU17" s="116"/>
      <c r="DV17" s="116"/>
      <c r="DW17" s="116"/>
      <c r="DX17" s="116"/>
      <c r="DY17" s="116"/>
      <c r="DZ17" s="116"/>
      <c r="EA17" s="116"/>
      <c r="EB17" s="116"/>
      <c r="EC17" s="116"/>
      <c r="ED17" s="116"/>
      <c r="EE17" s="116"/>
      <c r="EF17" s="116"/>
      <c r="EG17" s="116"/>
      <c r="EH17" s="116"/>
      <c r="EI17" s="116"/>
      <c r="EJ17" s="116"/>
    </row>
    <row r="18" spans="1:140" s="117" customFormat="1" ht="12" customHeight="1">
      <c r="A18" s="136"/>
      <c r="B18" s="137"/>
      <c r="C18" s="79"/>
      <c r="D18" s="80"/>
      <c r="E18" s="80"/>
      <c r="F18" s="81"/>
      <c r="G18" s="138"/>
      <c r="H18" s="77"/>
      <c r="I18" s="69"/>
      <c r="J18" s="69"/>
      <c r="K18" s="69"/>
      <c r="L18" s="69"/>
      <c r="M18" s="69"/>
      <c r="N18" s="69"/>
      <c r="O18" s="132"/>
      <c r="P18" s="69"/>
      <c r="Q18" s="69"/>
      <c r="R18" s="69"/>
      <c r="S18" s="69"/>
      <c r="T18" s="69"/>
      <c r="U18" s="69"/>
      <c r="V18" s="132"/>
      <c r="W18" s="69"/>
      <c r="X18" s="69"/>
      <c r="Y18" s="69"/>
      <c r="Z18" s="69"/>
      <c r="AA18" s="69"/>
      <c r="AB18" s="69"/>
      <c r="AC18" s="132"/>
      <c r="AD18" s="69"/>
      <c r="AE18" s="69"/>
      <c r="AF18" s="69"/>
      <c r="AG18" s="69"/>
      <c r="AH18" s="69"/>
      <c r="AI18" s="69"/>
      <c r="AJ18" s="132"/>
      <c r="AK18" s="69"/>
      <c r="AL18" s="69"/>
      <c r="AM18" s="112"/>
      <c r="AN18" s="113">
        <f t="shared" si="0"/>
        <v>0</v>
      </c>
      <c r="AO18" s="113">
        <f t="shared" si="1"/>
        <v>0</v>
      </c>
      <c r="AP18" s="113">
        <f t="shared" si="2"/>
        <v>0</v>
      </c>
      <c r="AQ18" s="113">
        <f t="shared" si="3"/>
        <v>0</v>
      </c>
      <c r="AR18" s="113">
        <f t="shared" si="8"/>
        <v>0</v>
      </c>
      <c r="AS18" s="113">
        <f t="shared" si="4"/>
        <v>0</v>
      </c>
      <c r="AT18" s="113">
        <f t="shared" si="5"/>
        <v>0</v>
      </c>
      <c r="AU18" s="113">
        <f t="shared" si="6"/>
        <v>0</v>
      </c>
      <c r="AV18" s="113">
        <f t="shared" si="9"/>
        <v>0</v>
      </c>
      <c r="AW18" s="113">
        <f t="shared" si="7"/>
        <v>0</v>
      </c>
      <c r="AX18" s="113">
        <f t="shared" si="10"/>
        <v>0</v>
      </c>
      <c r="AY18" s="114"/>
      <c r="AZ18" s="114"/>
      <c r="BA18" s="114"/>
      <c r="BB18" s="115">
        <f t="shared" si="11"/>
        <v>1302.965092402464</v>
      </c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6"/>
      <c r="CW18" s="116"/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6"/>
      <c r="DN18" s="116"/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6"/>
      <c r="EE18" s="116"/>
      <c r="EF18" s="116"/>
      <c r="EG18" s="116"/>
      <c r="EH18" s="116"/>
      <c r="EI18" s="116"/>
      <c r="EJ18" s="116"/>
    </row>
    <row r="19" spans="1:140" s="117" customFormat="1" ht="12" customHeight="1">
      <c r="A19" s="136"/>
      <c r="B19" s="139"/>
      <c r="C19" s="79"/>
      <c r="D19" s="80"/>
      <c r="E19" s="80"/>
      <c r="F19" s="81"/>
      <c r="G19" s="138"/>
      <c r="H19" s="77"/>
      <c r="I19" s="69"/>
      <c r="J19" s="69"/>
      <c r="K19" s="69"/>
      <c r="L19" s="69"/>
      <c r="M19" s="69"/>
      <c r="N19" s="69"/>
      <c r="O19" s="132"/>
      <c r="P19" s="69"/>
      <c r="Q19" s="69"/>
      <c r="R19" s="69"/>
      <c r="S19" s="69"/>
      <c r="T19" s="69"/>
      <c r="U19" s="69"/>
      <c r="V19" s="132"/>
      <c r="W19" s="69"/>
      <c r="X19" s="69"/>
      <c r="Y19" s="69"/>
      <c r="Z19" s="69"/>
      <c r="AA19" s="69"/>
      <c r="AB19" s="69"/>
      <c r="AC19" s="132"/>
      <c r="AD19" s="69"/>
      <c r="AE19" s="69"/>
      <c r="AF19" s="69"/>
      <c r="AG19" s="69"/>
      <c r="AH19" s="69"/>
      <c r="AI19" s="69"/>
      <c r="AJ19" s="132"/>
      <c r="AK19" s="69"/>
      <c r="AL19" s="68"/>
      <c r="AM19" s="112"/>
      <c r="AN19" s="113">
        <f t="shared" si="0"/>
        <v>0</v>
      </c>
      <c r="AO19" s="113">
        <f t="shared" si="1"/>
        <v>0</v>
      </c>
      <c r="AP19" s="113">
        <f t="shared" si="2"/>
        <v>0</v>
      </c>
      <c r="AQ19" s="113">
        <f t="shared" si="3"/>
        <v>0</v>
      </c>
      <c r="AR19" s="113">
        <f t="shared" si="8"/>
        <v>0</v>
      </c>
      <c r="AS19" s="113">
        <f t="shared" si="4"/>
        <v>0</v>
      </c>
      <c r="AT19" s="113">
        <f t="shared" si="5"/>
        <v>0</v>
      </c>
      <c r="AU19" s="113">
        <f t="shared" si="6"/>
        <v>0</v>
      </c>
      <c r="AV19" s="113">
        <f t="shared" si="9"/>
        <v>0</v>
      </c>
      <c r="AW19" s="113">
        <f t="shared" si="7"/>
        <v>0</v>
      </c>
      <c r="AX19" s="113">
        <f t="shared" si="10"/>
        <v>0</v>
      </c>
      <c r="AY19" s="114"/>
      <c r="AZ19" s="114"/>
      <c r="BA19" s="114"/>
      <c r="BB19" s="115">
        <f t="shared" si="11"/>
        <v>1302.965092402464</v>
      </c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</row>
    <row r="20" spans="1:140" s="117" customFormat="1" ht="12" customHeight="1">
      <c r="A20" s="136"/>
      <c r="B20" s="137"/>
      <c r="C20" s="79"/>
      <c r="D20" s="80"/>
      <c r="E20" s="80"/>
      <c r="F20" s="81"/>
      <c r="G20" s="138"/>
      <c r="H20" s="82"/>
      <c r="I20" s="69"/>
      <c r="J20" s="69"/>
      <c r="K20" s="69"/>
      <c r="L20" s="69"/>
      <c r="M20" s="69"/>
      <c r="N20" s="69"/>
      <c r="O20" s="132"/>
      <c r="P20" s="69"/>
      <c r="Q20" s="69"/>
      <c r="R20" s="69"/>
      <c r="S20" s="69"/>
      <c r="T20" s="69"/>
      <c r="U20" s="69"/>
      <c r="V20" s="132"/>
      <c r="W20" s="69"/>
      <c r="X20" s="69"/>
      <c r="Y20" s="69"/>
      <c r="Z20" s="69"/>
      <c r="AA20" s="69"/>
      <c r="AB20" s="69"/>
      <c r="AC20" s="132"/>
      <c r="AD20" s="69"/>
      <c r="AE20" s="69"/>
      <c r="AF20" s="69"/>
      <c r="AG20" s="69"/>
      <c r="AH20" s="69"/>
      <c r="AI20" s="69"/>
      <c r="AJ20" s="132"/>
      <c r="AK20" s="69"/>
      <c r="AL20" s="68"/>
      <c r="AM20" s="112"/>
      <c r="AN20" s="113">
        <f t="shared" si="0"/>
        <v>0</v>
      </c>
      <c r="AO20" s="113">
        <f t="shared" si="1"/>
        <v>0</v>
      </c>
      <c r="AP20" s="113">
        <f t="shared" si="2"/>
        <v>0</v>
      </c>
      <c r="AQ20" s="113">
        <f t="shared" si="3"/>
        <v>0</v>
      </c>
      <c r="AR20" s="113">
        <f t="shared" si="8"/>
        <v>0</v>
      </c>
      <c r="AS20" s="113">
        <f t="shared" si="4"/>
        <v>0</v>
      </c>
      <c r="AT20" s="113">
        <f t="shared" si="5"/>
        <v>0</v>
      </c>
      <c r="AU20" s="113">
        <f t="shared" si="6"/>
        <v>0</v>
      </c>
      <c r="AV20" s="113">
        <f t="shared" si="9"/>
        <v>0</v>
      </c>
      <c r="AW20" s="113">
        <f t="shared" si="7"/>
        <v>0</v>
      </c>
      <c r="AX20" s="113">
        <f t="shared" si="10"/>
        <v>0</v>
      </c>
      <c r="AY20" s="114"/>
      <c r="AZ20" s="114"/>
      <c r="BA20" s="114"/>
      <c r="BB20" s="115">
        <f t="shared" si="11"/>
        <v>1302.965092402464</v>
      </c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DQ20" s="116"/>
      <c r="DR20" s="116"/>
      <c r="DS20" s="116"/>
      <c r="DT20" s="116"/>
      <c r="DU20" s="116"/>
      <c r="DV20" s="116"/>
      <c r="DW20" s="116"/>
      <c r="DX20" s="116"/>
      <c r="DY20" s="116"/>
      <c r="DZ20" s="116"/>
      <c r="EA20" s="116"/>
      <c r="EB20" s="116"/>
      <c r="EC20" s="116"/>
      <c r="ED20" s="116"/>
      <c r="EE20" s="116"/>
      <c r="EF20" s="116"/>
      <c r="EG20" s="116"/>
      <c r="EH20" s="116"/>
      <c r="EI20" s="116"/>
      <c r="EJ20" s="116"/>
    </row>
    <row r="21" spans="1:140" s="117" customFormat="1" ht="12" customHeight="1">
      <c r="A21" s="136"/>
      <c r="B21" s="137"/>
      <c r="C21" s="79"/>
      <c r="D21" s="80"/>
      <c r="E21" s="80"/>
      <c r="F21" s="81"/>
      <c r="G21" s="138"/>
      <c r="H21" s="83"/>
      <c r="I21" s="69"/>
      <c r="J21" s="69"/>
      <c r="K21" s="69"/>
      <c r="L21" s="69"/>
      <c r="M21" s="69"/>
      <c r="N21" s="69"/>
      <c r="O21" s="132"/>
      <c r="P21" s="69"/>
      <c r="Q21" s="69"/>
      <c r="R21" s="69"/>
      <c r="S21" s="69"/>
      <c r="T21" s="69"/>
      <c r="U21" s="69"/>
      <c r="V21" s="132"/>
      <c r="W21" s="69"/>
      <c r="X21" s="69"/>
      <c r="Y21" s="69"/>
      <c r="Z21" s="69"/>
      <c r="AA21" s="69"/>
      <c r="AB21" s="69"/>
      <c r="AC21" s="132"/>
      <c r="AD21" s="69"/>
      <c r="AE21" s="69"/>
      <c r="AF21" s="69"/>
      <c r="AG21" s="69"/>
      <c r="AH21" s="69"/>
      <c r="AI21" s="69"/>
      <c r="AJ21" s="132"/>
      <c r="AK21" s="69"/>
      <c r="AL21" s="68"/>
      <c r="AM21" s="112"/>
      <c r="AN21" s="113">
        <f t="shared" si="0"/>
        <v>0</v>
      </c>
      <c r="AO21" s="113">
        <f t="shared" si="1"/>
        <v>0</v>
      </c>
      <c r="AP21" s="113">
        <f t="shared" si="2"/>
        <v>0</v>
      </c>
      <c r="AQ21" s="113">
        <f t="shared" si="3"/>
        <v>0</v>
      </c>
      <c r="AR21" s="113">
        <f t="shared" si="8"/>
        <v>0</v>
      </c>
      <c r="AS21" s="113">
        <f t="shared" si="4"/>
        <v>0</v>
      </c>
      <c r="AT21" s="113">
        <f t="shared" si="5"/>
        <v>0</v>
      </c>
      <c r="AU21" s="113">
        <f t="shared" si="6"/>
        <v>0</v>
      </c>
      <c r="AV21" s="113">
        <f t="shared" si="9"/>
        <v>0</v>
      </c>
      <c r="AW21" s="113">
        <f t="shared" si="7"/>
        <v>0</v>
      </c>
      <c r="AX21" s="113">
        <f t="shared" si="10"/>
        <v>0</v>
      </c>
      <c r="AY21" s="114"/>
      <c r="AZ21" s="114"/>
      <c r="BA21" s="114"/>
      <c r="BB21" s="115">
        <f t="shared" si="11"/>
        <v>1302.965092402464</v>
      </c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116"/>
      <c r="CV21" s="116"/>
      <c r="CW21" s="116"/>
      <c r="CX21" s="116"/>
      <c r="CY21" s="116"/>
      <c r="CZ21" s="116"/>
      <c r="DA21" s="116"/>
      <c r="DB21" s="116"/>
      <c r="DC21" s="116"/>
      <c r="DD21" s="116"/>
      <c r="DE21" s="116"/>
      <c r="DF21" s="116"/>
      <c r="DG21" s="116"/>
      <c r="DH21" s="116"/>
      <c r="DI21" s="116"/>
      <c r="DJ21" s="116"/>
      <c r="DK21" s="116"/>
      <c r="DL21" s="116"/>
      <c r="DM21" s="116"/>
      <c r="DN21" s="116"/>
      <c r="DO21" s="116"/>
      <c r="DP21" s="116"/>
      <c r="DQ21" s="116"/>
      <c r="DR21" s="116"/>
      <c r="DS21" s="116"/>
      <c r="DT21" s="116"/>
      <c r="DU21" s="116"/>
      <c r="DV21" s="116"/>
      <c r="DW21" s="116"/>
      <c r="DX21" s="116"/>
      <c r="DY21" s="116"/>
      <c r="DZ21" s="116"/>
      <c r="EA21" s="116"/>
      <c r="EB21" s="116"/>
      <c r="EC21" s="116"/>
      <c r="ED21" s="116"/>
      <c r="EE21" s="116"/>
      <c r="EF21" s="116"/>
      <c r="EG21" s="116"/>
      <c r="EH21" s="116"/>
      <c r="EI21" s="116"/>
      <c r="EJ21" s="116"/>
    </row>
    <row r="22" spans="1:140" s="117" customFormat="1" ht="12" customHeight="1">
      <c r="A22" s="136"/>
      <c r="B22" s="139"/>
      <c r="C22" s="79"/>
      <c r="D22" s="80"/>
      <c r="E22" s="80"/>
      <c r="F22" s="81"/>
      <c r="G22" s="138"/>
      <c r="H22" s="83"/>
      <c r="I22" s="69"/>
      <c r="J22" s="69"/>
      <c r="K22" s="69"/>
      <c r="L22" s="69"/>
      <c r="M22" s="69"/>
      <c r="N22" s="69"/>
      <c r="O22" s="132"/>
      <c r="P22" s="69"/>
      <c r="Q22" s="69"/>
      <c r="R22" s="69"/>
      <c r="S22" s="69"/>
      <c r="T22" s="69"/>
      <c r="U22" s="69"/>
      <c r="V22" s="132"/>
      <c r="W22" s="69"/>
      <c r="X22" s="69"/>
      <c r="Y22" s="69"/>
      <c r="Z22" s="69"/>
      <c r="AA22" s="69"/>
      <c r="AB22" s="69"/>
      <c r="AC22" s="132"/>
      <c r="AD22" s="69"/>
      <c r="AE22" s="69"/>
      <c r="AF22" s="69"/>
      <c r="AG22" s="69"/>
      <c r="AH22" s="69"/>
      <c r="AI22" s="69"/>
      <c r="AJ22" s="132"/>
      <c r="AK22" s="69"/>
      <c r="AL22" s="68"/>
      <c r="AM22" s="112"/>
      <c r="AN22" s="113">
        <f t="shared" si="0"/>
        <v>0</v>
      </c>
      <c r="AO22" s="113">
        <f t="shared" si="1"/>
        <v>0</v>
      </c>
      <c r="AP22" s="113">
        <f t="shared" si="2"/>
        <v>0</v>
      </c>
      <c r="AQ22" s="113">
        <f t="shared" si="3"/>
        <v>0</v>
      </c>
      <c r="AR22" s="113">
        <f t="shared" si="8"/>
        <v>0</v>
      </c>
      <c r="AS22" s="113">
        <f t="shared" si="4"/>
        <v>0</v>
      </c>
      <c r="AT22" s="113">
        <f t="shared" si="5"/>
        <v>0</v>
      </c>
      <c r="AU22" s="113">
        <f t="shared" si="6"/>
        <v>0</v>
      </c>
      <c r="AV22" s="113">
        <f t="shared" si="9"/>
        <v>0</v>
      </c>
      <c r="AW22" s="113">
        <f t="shared" si="7"/>
        <v>0</v>
      </c>
      <c r="AX22" s="113">
        <f t="shared" si="10"/>
        <v>0</v>
      </c>
      <c r="AY22" s="114"/>
      <c r="AZ22" s="114"/>
      <c r="BA22" s="114"/>
      <c r="BB22" s="115">
        <f t="shared" si="11"/>
        <v>1302.965092402464</v>
      </c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116"/>
      <c r="CV22" s="116"/>
      <c r="CW22" s="116"/>
      <c r="CX22" s="116"/>
      <c r="CY22" s="116"/>
      <c r="CZ22" s="116"/>
      <c r="DA22" s="116"/>
      <c r="DB22" s="116"/>
      <c r="DC22" s="116"/>
      <c r="DD22" s="116"/>
      <c r="DE22" s="116"/>
      <c r="DF22" s="116"/>
      <c r="DG22" s="116"/>
      <c r="DH22" s="116"/>
      <c r="DI22" s="116"/>
      <c r="DJ22" s="116"/>
      <c r="DK22" s="116"/>
      <c r="DL22" s="116"/>
      <c r="DM22" s="116"/>
      <c r="DN22" s="116"/>
      <c r="DO22" s="116"/>
      <c r="DP22" s="116"/>
      <c r="DQ22" s="116"/>
      <c r="DR22" s="116"/>
      <c r="DS22" s="116"/>
      <c r="DT22" s="116"/>
      <c r="DU22" s="116"/>
      <c r="DV22" s="116"/>
      <c r="DW22" s="116"/>
      <c r="DX22" s="116"/>
      <c r="DY22" s="116"/>
      <c r="DZ22" s="116"/>
      <c r="EA22" s="116"/>
      <c r="EB22" s="116"/>
      <c r="EC22" s="116"/>
      <c r="ED22" s="116"/>
      <c r="EE22" s="116"/>
      <c r="EF22" s="116"/>
      <c r="EG22" s="116"/>
      <c r="EH22" s="116"/>
      <c r="EI22" s="116"/>
      <c r="EJ22" s="116"/>
    </row>
    <row r="23" spans="1:140" s="117" customFormat="1" ht="12" customHeight="1">
      <c r="A23" s="136"/>
      <c r="B23" s="137"/>
      <c r="C23" s="79"/>
      <c r="D23" s="80"/>
      <c r="E23" s="80"/>
      <c r="F23" s="81"/>
      <c r="G23" s="138"/>
      <c r="H23" s="83"/>
      <c r="I23" s="69"/>
      <c r="J23" s="69"/>
      <c r="K23" s="69"/>
      <c r="L23" s="69"/>
      <c r="M23" s="69"/>
      <c r="N23" s="69"/>
      <c r="O23" s="132"/>
      <c r="P23" s="69"/>
      <c r="Q23" s="69"/>
      <c r="R23" s="69"/>
      <c r="S23" s="69"/>
      <c r="T23" s="69"/>
      <c r="U23" s="69"/>
      <c r="V23" s="132"/>
      <c r="W23" s="69"/>
      <c r="X23" s="69"/>
      <c r="Y23" s="69"/>
      <c r="Z23" s="69"/>
      <c r="AA23" s="69"/>
      <c r="AB23" s="69"/>
      <c r="AC23" s="132"/>
      <c r="AD23" s="69"/>
      <c r="AE23" s="69"/>
      <c r="AF23" s="69"/>
      <c r="AG23" s="69"/>
      <c r="AH23" s="69"/>
      <c r="AI23" s="69"/>
      <c r="AJ23" s="132"/>
      <c r="AK23" s="69"/>
      <c r="AL23" s="68"/>
      <c r="AM23" s="112"/>
      <c r="AN23" s="113">
        <f t="shared" si="0"/>
        <v>0</v>
      </c>
      <c r="AO23" s="113">
        <f t="shared" si="1"/>
        <v>0</v>
      </c>
      <c r="AP23" s="113">
        <f t="shared" si="2"/>
        <v>0</v>
      </c>
      <c r="AQ23" s="113">
        <f t="shared" si="3"/>
        <v>0</v>
      </c>
      <c r="AR23" s="113">
        <f t="shared" si="8"/>
        <v>0</v>
      </c>
      <c r="AS23" s="113">
        <f t="shared" si="4"/>
        <v>0</v>
      </c>
      <c r="AT23" s="113">
        <f t="shared" si="5"/>
        <v>0</v>
      </c>
      <c r="AU23" s="113">
        <f t="shared" si="6"/>
        <v>0</v>
      </c>
      <c r="AV23" s="113">
        <f t="shared" si="9"/>
        <v>0</v>
      </c>
      <c r="AW23" s="113">
        <f t="shared" si="7"/>
        <v>0</v>
      </c>
      <c r="AX23" s="113">
        <f t="shared" si="10"/>
        <v>0</v>
      </c>
      <c r="AY23" s="114"/>
      <c r="AZ23" s="114"/>
      <c r="BA23" s="114"/>
      <c r="BB23" s="115">
        <f t="shared" si="11"/>
        <v>1302.965092402464</v>
      </c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116"/>
      <c r="CX23" s="116"/>
      <c r="CY23" s="116"/>
      <c r="CZ23" s="116"/>
      <c r="DA23" s="116"/>
      <c r="DB23" s="116"/>
      <c r="DC23" s="116"/>
      <c r="DD23" s="116"/>
      <c r="DE23" s="116"/>
      <c r="DF23" s="116"/>
      <c r="DG23" s="116"/>
      <c r="DH23" s="116"/>
      <c r="DI23" s="116"/>
      <c r="DJ23" s="116"/>
      <c r="DK23" s="116"/>
      <c r="DL23" s="116"/>
      <c r="DM23" s="116"/>
      <c r="DN23" s="116"/>
      <c r="DO23" s="116"/>
      <c r="DP23" s="116"/>
      <c r="DQ23" s="116"/>
      <c r="DR23" s="116"/>
      <c r="DS23" s="116"/>
      <c r="DT23" s="116"/>
      <c r="DU23" s="116"/>
      <c r="DV23" s="116"/>
      <c r="DW23" s="116"/>
      <c r="DX23" s="116"/>
      <c r="DY23" s="116"/>
      <c r="DZ23" s="116"/>
      <c r="EA23" s="116"/>
      <c r="EB23" s="116"/>
      <c r="EC23" s="116"/>
      <c r="ED23" s="116"/>
      <c r="EE23" s="116"/>
      <c r="EF23" s="116"/>
      <c r="EG23" s="116"/>
      <c r="EH23" s="116"/>
      <c r="EI23" s="116"/>
      <c r="EJ23" s="116"/>
    </row>
    <row r="24" spans="1:140" s="117" customFormat="1" ht="12" customHeight="1">
      <c r="A24" s="136"/>
      <c r="B24" s="137"/>
      <c r="C24" s="79"/>
      <c r="D24" s="80"/>
      <c r="E24" s="80"/>
      <c r="F24" s="81"/>
      <c r="G24" s="138"/>
      <c r="H24" s="83"/>
      <c r="I24" s="69"/>
      <c r="J24" s="69"/>
      <c r="K24" s="69"/>
      <c r="L24" s="69"/>
      <c r="M24" s="69"/>
      <c r="N24" s="69"/>
      <c r="O24" s="132"/>
      <c r="P24" s="69"/>
      <c r="Q24" s="69"/>
      <c r="R24" s="69"/>
      <c r="S24" s="69"/>
      <c r="T24" s="69"/>
      <c r="U24" s="69"/>
      <c r="V24" s="132"/>
      <c r="W24" s="69"/>
      <c r="X24" s="69"/>
      <c r="Y24" s="69"/>
      <c r="Z24" s="69"/>
      <c r="AA24" s="69"/>
      <c r="AB24" s="69"/>
      <c r="AC24" s="132"/>
      <c r="AD24" s="69"/>
      <c r="AE24" s="69"/>
      <c r="AF24" s="69"/>
      <c r="AG24" s="69"/>
      <c r="AH24" s="69"/>
      <c r="AI24" s="68"/>
      <c r="AJ24" s="132"/>
      <c r="AK24" s="69"/>
      <c r="AL24" s="68"/>
      <c r="AM24" s="112"/>
      <c r="AN24" s="113">
        <f t="shared" si="0"/>
        <v>0</v>
      </c>
      <c r="AO24" s="113">
        <f t="shared" si="1"/>
        <v>0</v>
      </c>
      <c r="AP24" s="113">
        <f t="shared" si="2"/>
        <v>0</v>
      </c>
      <c r="AQ24" s="113">
        <f t="shared" si="3"/>
        <v>0</v>
      </c>
      <c r="AR24" s="113">
        <f t="shared" si="8"/>
        <v>0</v>
      </c>
      <c r="AS24" s="113">
        <f t="shared" si="4"/>
        <v>0</v>
      </c>
      <c r="AT24" s="113">
        <f t="shared" si="5"/>
        <v>0</v>
      </c>
      <c r="AU24" s="113">
        <f t="shared" si="6"/>
        <v>0</v>
      </c>
      <c r="AV24" s="113">
        <f t="shared" si="9"/>
        <v>0</v>
      </c>
      <c r="AW24" s="113">
        <f t="shared" si="7"/>
        <v>0</v>
      </c>
      <c r="AX24" s="113">
        <f t="shared" si="10"/>
        <v>0</v>
      </c>
      <c r="AY24" s="114"/>
      <c r="AZ24" s="114"/>
      <c r="BA24" s="114"/>
      <c r="BB24" s="115">
        <f t="shared" si="11"/>
        <v>1302.965092402464</v>
      </c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116"/>
      <c r="CV24" s="116"/>
      <c r="CW24" s="116"/>
      <c r="CX24" s="116"/>
      <c r="CY24" s="116"/>
      <c r="CZ24" s="116"/>
      <c r="DA24" s="116"/>
      <c r="DB24" s="116"/>
      <c r="DC24" s="116"/>
      <c r="DD24" s="116"/>
      <c r="DE24" s="116"/>
      <c r="DF24" s="116"/>
      <c r="DG24" s="116"/>
      <c r="DH24" s="116"/>
      <c r="DI24" s="116"/>
      <c r="DJ24" s="116"/>
      <c r="DK24" s="116"/>
      <c r="DL24" s="116"/>
      <c r="DM24" s="116"/>
      <c r="DN24" s="116"/>
      <c r="DO24" s="116"/>
      <c r="DP24" s="116"/>
      <c r="DQ24" s="116"/>
      <c r="DR24" s="116"/>
      <c r="DS24" s="116"/>
      <c r="DT24" s="116"/>
      <c r="DU24" s="116"/>
      <c r="DV24" s="116"/>
      <c r="DW24" s="116"/>
      <c r="DX24" s="116"/>
      <c r="DY24" s="116"/>
      <c r="DZ24" s="116"/>
      <c r="EA24" s="116"/>
      <c r="EB24" s="116"/>
      <c r="EC24" s="116"/>
      <c r="ED24" s="116"/>
      <c r="EE24" s="116"/>
      <c r="EF24" s="116"/>
      <c r="EG24" s="116"/>
      <c r="EH24" s="116"/>
      <c r="EI24" s="116"/>
      <c r="EJ24" s="116"/>
    </row>
    <row r="25" spans="1:54" s="116" customFormat="1" ht="12" customHeight="1">
      <c r="A25" s="136"/>
      <c r="B25" s="137"/>
      <c r="C25" s="79"/>
      <c r="D25" s="80"/>
      <c r="E25" s="80"/>
      <c r="F25" s="81"/>
      <c r="G25" s="138"/>
      <c r="H25" s="83"/>
      <c r="I25" s="69"/>
      <c r="J25" s="69"/>
      <c r="K25" s="69"/>
      <c r="L25" s="69"/>
      <c r="M25" s="69"/>
      <c r="N25" s="69"/>
      <c r="O25" s="132"/>
      <c r="P25" s="69"/>
      <c r="Q25" s="69"/>
      <c r="R25" s="69"/>
      <c r="S25" s="69"/>
      <c r="T25" s="69"/>
      <c r="U25" s="69"/>
      <c r="V25" s="132"/>
      <c r="W25" s="69"/>
      <c r="X25" s="69"/>
      <c r="Y25" s="69"/>
      <c r="Z25" s="69"/>
      <c r="AA25" s="69"/>
      <c r="AB25" s="69"/>
      <c r="AC25" s="132"/>
      <c r="AD25" s="69"/>
      <c r="AE25" s="69"/>
      <c r="AF25" s="69"/>
      <c r="AG25" s="69"/>
      <c r="AH25" s="69"/>
      <c r="AI25" s="69"/>
      <c r="AJ25" s="132"/>
      <c r="AK25" s="69"/>
      <c r="AL25" s="68"/>
      <c r="AM25" s="112"/>
      <c r="AN25" s="113">
        <f t="shared" si="0"/>
        <v>0</v>
      </c>
      <c r="AO25" s="113">
        <f t="shared" si="1"/>
        <v>0</v>
      </c>
      <c r="AP25" s="113">
        <f t="shared" si="2"/>
        <v>0</v>
      </c>
      <c r="AQ25" s="113">
        <f t="shared" si="3"/>
        <v>0</v>
      </c>
      <c r="AR25" s="113">
        <f t="shared" si="8"/>
        <v>0</v>
      </c>
      <c r="AS25" s="113">
        <f t="shared" si="4"/>
        <v>0</v>
      </c>
      <c r="AT25" s="113">
        <f t="shared" si="5"/>
        <v>0</v>
      </c>
      <c r="AU25" s="113">
        <f t="shared" si="6"/>
        <v>0</v>
      </c>
      <c r="AV25" s="113">
        <f t="shared" si="9"/>
        <v>0</v>
      </c>
      <c r="AW25" s="113">
        <f t="shared" si="7"/>
        <v>0</v>
      </c>
      <c r="AX25" s="113">
        <f t="shared" si="10"/>
        <v>0</v>
      </c>
      <c r="AY25" s="114"/>
      <c r="AZ25" s="114"/>
      <c r="BA25" s="114"/>
      <c r="BB25" s="115">
        <f t="shared" si="11"/>
        <v>1302.965092402464</v>
      </c>
    </row>
    <row r="26" spans="1:54" s="116" customFormat="1" ht="12" customHeight="1">
      <c r="A26" s="136"/>
      <c r="B26" s="137"/>
      <c r="C26" s="79"/>
      <c r="D26" s="80"/>
      <c r="E26" s="80"/>
      <c r="F26" s="81"/>
      <c r="G26" s="138"/>
      <c r="H26" s="83"/>
      <c r="I26" s="69"/>
      <c r="J26" s="69"/>
      <c r="K26" s="69"/>
      <c r="L26" s="69"/>
      <c r="M26" s="69"/>
      <c r="N26" s="69"/>
      <c r="O26" s="132"/>
      <c r="P26" s="69"/>
      <c r="Q26" s="69"/>
      <c r="R26" s="69"/>
      <c r="S26" s="69"/>
      <c r="T26" s="69"/>
      <c r="U26" s="69"/>
      <c r="V26" s="132"/>
      <c r="W26" s="69"/>
      <c r="X26" s="69"/>
      <c r="Y26" s="69"/>
      <c r="Z26" s="69"/>
      <c r="AA26" s="69"/>
      <c r="AB26" s="69"/>
      <c r="AC26" s="132"/>
      <c r="AD26" s="69"/>
      <c r="AE26" s="68"/>
      <c r="AF26" s="69"/>
      <c r="AG26" s="68"/>
      <c r="AH26" s="69"/>
      <c r="AI26" s="69"/>
      <c r="AJ26" s="132"/>
      <c r="AK26" s="69"/>
      <c r="AL26" s="68"/>
      <c r="AM26" s="112"/>
      <c r="AN26" s="113">
        <f t="shared" si="0"/>
        <v>0</v>
      </c>
      <c r="AO26" s="113">
        <f t="shared" si="1"/>
        <v>0</v>
      </c>
      <c r="AP26" s="113">
        <f t="shared" si="2"/>
        <v>0</v>
      </c>
      <c r="AQ26" s="113">
        <f t="shared" si="3"/>
        <v>0</v>
      </c>
      <c r="AR26" s="113">
        <f t="shared" si="8"/>
        <v>0</v>
      </c>
      <c r="AS26" s="113">
        <f t="shared" si="4"/>
        <v>0</v>
      </c>
      <c r="AT26" s="113">
        <f t="shared" si="5"/>
        <v>0</v>
      </c>
      <c r="AU26" s="113">
        <f t="shared" si="6"/>
        <v>0</v>
      </c>
      <c r="AV26" s="113">
        <f t="shared" si="9"/>
        <v>0</v>
      </c>
      <c r="AW26" s="113">
        <f t="shared" si="7"/>
        <v>0</v>
      </c>
      <c r="AX26" s="113">
        <f t="shared" si="10"/>
        <v>0</v>
      </c>
      <c r="AY26" s="114"/>
      <c r="AZ26" s="114"/>
      <c r="BA26" s="114"/>
      <c r="BB26" s="115">
        <f t="shared" si="11"/>
        <v>1302.965092402464</v>
      </c>
    </row>
    <row r="27" spans="1:54" s="116" customFormat="1" ht="12" customHeight="1">
      <c r="A27" s="136"/>
      <c r="B27" s="137"/>
      <c r="C27" s="79"/>
      <c r="D27" s="80"/>
      <c r="E27" s="80"/>
      <c r="F27" s="81"/>
      <c r="G27" s="138"/>
      <c r="H27" s="83"/>
      <c r="I27" s="69"/>
      <c r="J27" s="69"/>
      <c r="K27" s="69"/>
      <c r="L27" s="69"/>
      <c r="M27" s="69"/>
      <c r="N27" s="69"/>
      <c r="O27" s="132"/>
      <c r="P27" s="69"/>
      <c r="Q27" s="69"/>
      <c r="R27" s="69"/>
      <c r="S27" s="69"/>
      <c r="T27" s="69"/>
      <c r="U27" s="69"/>
      <c r="V27" s="132"/>
      <c r="W27" s="69"/>
      <c r="X27" s="69"/>
      <c r="Y27" s="69"/>
      <c r="Z27" s="69"/>
      <c r="AA27" s="69"/>
      <c r="AB27" s="69"/>
      <c r="AC27" s="132"/>
      <c r="AD27" s="69"/>
      <c r="AE27" s="69"/>
      <c r="AF27" s="69"/>
      <c r="AG27" s="69"/>
      <c r="AH27" s="69"/>
      <c r="AI27" s="69"/>
      <c r="AJ27" s="132"/>
      <c r="AK27" s="68"/>
      <c r="AL27" s="68"/>
      <c r="AM27" s="112"/>
      <c r="AN27" s="113">
        <f t="shared" si="0"/>
        <v>0</v>
      </c>
      <c r="AO27" s="113">
        <f t="shared" si="1"/>
        <v>0</v>
      </c>
      <c r="AP27" s="113">
        <f t="shared" si="2"/>
        <v>0</v>
      </c>
      <c r="AQ27" s="113">
        <f t="shared" si="3"/>
        <v>0</v>
      </c>
      <c r="AR27" s="113">
        <f t="shared" si="8"/>
        <v>0</v>
      </c>
      <c r="AS27" s="113">
        <f t="shared" si="4"/>
        <v>0</v>
      </c>
      <c r="AT27" s="113">
        <f t="shared" si="5"/>
        <v>0</v>
      </c>
      <c r="AU27" s="113">
        <f t="shared" si="6"/>
        <v>0</v>
      </c>
      <c r="AV27" s="113">
        <f t="shared" si="9"/>
        <v>0</v>
      </c>
      <c r="AW27" s="113">
        <f t="shared" si="7"/>
        <v>0</v>
      </c>
      <c r="AX27" s="113">
        <f t="shared" si="10"/>
        <v>0</v>
      </c>
      <c r="AY27" s="114"/>
      <c r="AZ27" s="114"/>
      <c r="BA27" s="114"/>
      <c r="BB27" s="115">
        <f t="shared" si="11"/>
        <v>1302.965092402464</v>
      </c>
    </row>
    <row r="28" spans="1:54" s="116" customFormat="1" ht="12" customHeight="1">
      <c r="A28" s="136"/>
      <c r="B28" s="137"/>
      <c r="C28" s="79"/>
      <c r="D28" s="76"/>
      <c r="E28" s="76"/>
      <c r="F28" s="81"/>
      <c r="G28" s="138"/>
      <c r="H28" s="82"/>
      <c r="I28" s="69"/>
      <c r="J28" s="69"/>
      <c r="K28" s="69"/>
      <c r="L28" s="69"/>
      <c r="M28" s="69"/>
      <c r="N28" s="69"/>
      <c r="O28" s="132"/>
      <c r="P28" s="69"/>
      <c r="Q28" s="69"/>
      <c r="R28" s="69"/>
      <c r="S28" s="69"/>
      <c r="T28" s="69"/>
      <c r="U28" s="69"/>
      <c r="V28" s="132"/>
      <c r="W28" s="69"/>
      <c r="X28" s="69"/>
      <c r="Y28" s="69"/>
      <c r="Z28" s="69"/>
      <c r="AA28" s="69"/>
      <c r="AB28" s="69"/>
      <c r="AC28" s="132"/>
      <c r="AD28" s="69"/>
      <c r="AE28" s="69"/>
      <c r="AF28" s="69"/>
      <c r="AG28" s="69"/>
      <c r="AH28" s="69"/>
      <c r="AI28" s="69"/>
      <c r="AJ28" s="132"/>
      <c r="AK28" s="69"/>
      <c r="AL28" s="68"/>
      <c r="AM28" s="112"/>
      <c r="AN28" s="113">
        <f t="shared" si="0"/>
        <v>0</v>
      </c>
      <c r="AO28" s="113">
        <f t="shared" si="1"/>
        <v>0</v>
      </c>
      <c r="AP28" s="113">
        <f t="shared" si="2"/>
        <v>0</v>
      </c>
      <c r="AQ28" s="113">
        <f t="shared" si="3"/>
        <v>0</v>
      </c>
      <c r="AR28" s="113">
        <f t="shared" si="8"/>
        <v>0</v>
      </c>
      <c r="AS28" s="113">
        <f t="shared" si="4"/>
        <v>0</v>
      </c>
      <c r="AT28" s="113">
        <f t="shared" si="5"/>
        <v>0</v>
      </c>
      <c r="AU28" s="113">
        <f t="shared" si="6"/>
        <v>0</v>
      </c>
      <c r="AV28" s="113">
        <f t="shared" si="9"/>
        <v>0</v>
      </c>
      <c r="AW28" s="113">
        <f t="shared" si="7"/>
        <v>0</v>
      </c>
      <c r="AX28" s="113">
        <f t="shared" si="10"/>
        <v>0</v>
      </c>
      <c r="AY28" s="114"/>
      <c r="AZ28" s="114"/>
      <c r="BA28" s="114"/>
      <c r="BB28" s="115">
        <f t="shared" si="11"/>
        <v>1302.965092402464</v>
      </c>
    </row>
    <row r="29" spans="1:140" s="117" customFormat="1" ht="12" customHeight="1">
      <c r="A29" s="136"/>
      <c r="B29" s="137"/>
      <c r="C29" s="79"/>
      <c r="D29" s="76"/>
      <c r="E29" s="76"/>
      <c r="F29" s="81"/>
      <c r="G29" s="138"/>
      <c r="H29" s="82"/>
      <c r="I29" s="69"/>
      <c r="J29" s="69"/>
      <c r="K29" s="69"/>
      <c r="L29" s="69"/>
      <c r="M29" s="69"/>
      <c r="N29" s="69"/>
      <c r="O29" s="132"/>
      <c r="P29" s="69"/>
      <c r="Q29" s="69"/>
      <c r="R29" s="69"/>
      <c r="S29" s="69"/>
      <c r="T29" s="69"/>
      <c r="U29" s="69"/>
      <c r="V29" s="132"/>
      <c r="W29" s="69"/>
      <c r="X29" s="69"/>
      <c r="Y29" s="69"/>
      <c r="Z29" s="69"/>
      <c r="AA29" s="69"/>
      <c r="AB29" s="69"/>
      <c r="AC29" s="132"/>
      <c r="AD29" s="69"/>
      <c r="AE29" s="69"/>
      <c r="AF29" s="69"/>
      <c r="AG29" s="69"/>
      <c r="AH29" s="69"/>
      <c r="AI29" s="69"/>
      <c r="AJ29" s="132"/>
      <c r="AK29" s="69"/>
      <c r="AL29" s="68"/>
      <c r="AM29" s="112"/>
      <c r="AN29" s="113">
        <f t="shared" si="0"/>
        <v>0</v>
      </c>
      <c r="AO29" s="113">
        <f t="shared" si="1"/>
        <v>0</v>
      </c>
      <c r="AP29" s="113">
        <f t="shared" si="2"/>
        <v>0</v>
      </c>
      <c r="AQ29" s="113">
        <f t="shared" si="3"/>
        <v>0</v>
      </c>
      <c r="AR29" s="113">
        <f t="shared" si="8"/>
        <v>0</v>
      </c>
      <c r="AS29" s="113">
        <f t="shared" si="4"/>
        <v>0</v>
      </c>
      <c r="AT29" s="113">
        <f t="shared" si="5"/>
        <v>0</v>
      </c>
      <c r="AU29" s="113">
        <f t="shared" si="6"/>
        <v>0</v>
      </c>
      <c r="AV29" s="113">
        <f t="shared" si="9"/>
        <v>0</v>
      </c>
      <c r="AW29" s="113">
        <f t="shared" si="7"/>
        <v>0</v>
      </c>
      <c r="AX29" s="113">
        <f t="shared" si="10"/>
        <v>0</v>
      </c>
      <c r="AY29" s="114"/>
      <c r="AZ29" s="114"/>
      <c r="BA29" s="114"/>
      <c r="BB29" s="115">
        <f t="shared" si="11"/>
        <v>1302.965092402464</v>
      </c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  <c r="DK29" s="116"/>
      <c r="DL29" s="116"/>
      <c r="DM29" s="116"/>
      <c r="DN29" s="116"/>
      <c r="DO29" s="116"/>
      <c r="DP29" s="116"/>
      <c r="DQ29" s="116"/>
      <c r="DR29" s="116"/>
      <c r="DS29" s="116"/>
      <c r="DT29" s="116"/>
      <c r="DU29" s="116"/>
      <c r="DV29" s="116"/>
      <c r="DW29" s="116"/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116"/>
      <c r="EI29" s="116"/>
      <c r="EJ29" s="116"/>
    </row>
    <row r="30" spans="1:140" s="117" customFormat="1" ht="12" customHeight="1">
      <c r="A30" s="136"/>
      <c r="B30" s="137"/>
      <c r="C30" s="79"/>
      <c r="D30" s="76"/>
      <c r="E30" s="76"/>
      <c r="F30" s="81"/>
      <c r="G30" s="138"/>
      <c r="H30" s="82"/>
      <c r="I30" s="69"/>
      <c r="J30" s="69"/>
      <c r="K30" s="69"/>
      <c r="L30" s="69"/>
      <c r="M30" s="69"/>
      <c r="N30" s="69"/>
      <c r="O30" s="132"/>
      <c r="P30" s="69"/>
      <c r="Q30" s="69"/>
      <c r="R30" s="69"/>
      <c r="S30" s="69"/>
      <c r="T30" s="69"/>
      <c r="U30" s="69"/>
      <c r="V30" s="132"/>
      <c r="W30" s="69"/>
      <c r="X30" s="69"/>
      <c r="Y30" s="69"/>
      <c r="Z30" s="69"/>
      <c r="AA30" s="69"/>
      <c r="AB30" s="69"/>
      <c r="AC30" s="132"/>
      <c r="AD30" s="68"/>
      <c r="AE30" s="69"/>
      <c r="AF30" s="69"/>
      <c r="AG30" s="68"/>
      <c r="AH30" s="68"/>
      <c r="AI30" s="68"/>
      <c r="AJ30" s="132"/>
      <c r="AK30" s="69"/>
      <c r="AL30" s="68"/>
      <c r="AM30" s="112"/>
      <c r="AN30" s="113">
        <f t="shared" si="0"/>
        <v>0</v>
      </c>
      <c r="AO30" s="113">
        <f t="shared" si="1"/>
        <v>0</v>
      </c>
      <c r="AP30" s="113">
        <f t="shared" si="2"/>
        <v>0</v>
      </c>
      <c r="AQ30" s="113">
        <f t="shared" si="3"/>
        <v>0</v>
      </c>
      <c r="AR30" s="113">
        <f t="shared" si="8"/>
        <v>0</v>
      </c>
      <c r="AS30" s="113">
        <f t="shared" si="4"/>
        <v>0</v>
      </c>
      <c r="AT30" s="113">
        <f t="shared" si="5"/>
        <v>0</v>
      </c>
      <c r="AU30" s="113">
        <f t="shared" si="6"/>
        <v>0</v>
      </c>
      <c r="AV30" s="113">
        <f t="shared" si="9"/>
        <v>0</v>
      </c>
      <c r="AW30" s="113">
        <f t="shared" si="7"/>
        <v>0</v>
      </c>
      <c r="AX30" s="113">
        <f t="shared" si="10"/>
        <v>0</v>
      </c>
      <c r="AY30" s="114"/>
      <c r="AZ30" s="114"/>
      <c r="BA30" s="114"/>
      <c r="BB30" s="115">
        <f t="shared" si="11"/>
        <v>1302.965092402464</v>
      </c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6"/>
      <c r="DN30" s="116"/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6"/>
      <c r="EE30" s="116"/>
      <c r="EF30" s="116"/>
      <c r="EG30" s="116"/>
      <c r="EH30" s="116"/>
      <c r="EI30" s="116"/>
      <c r="EJ30" s="116"/>
    </row>
    <row r="31" spans="1:140" s="117" customFormat="1" ht="12" customHeight="1">
      <c r="A31" s="136"/>
      <c r="B31" s="137"/>
      <c r="C31" s="79"/>
      <c r="D31" s="76"/>
      <c r="E31" s="76"/>
      <c r="F31" s="81"/>
      <c r="G31" s="138"/>
      <c r="H31" s="82"/>
      <c r="I31" s="69"/>
      <c r="J31" s="69"/>
      <c r="K31" s="69"/>
      <c r="L31" s="69"/>
      <c r="M31" s="69"/>
      <c r="N31" s="69"/>
      <c r="O31" s="132"/>
      <c r="P31" s="69"/>
      <c r="Q31" s="69"/>
      <c r="R31" s="69"/>
      <c r="S31" s="69"/>
      <c r="T31" s="69"/>
      <c r="U31" s="69"/>
      <c r="V31" s="132"/>
      <c r="W31" s="69"/>
      <c r="X31" s="69"/>
      <c r="Y31" s="69"/>
      <c r="Z31" s="69"/>
      <c r="AA31" s="69"/>
      <c r="AB31" s="69"/>
      <c r="AC31" s="132"/>
      <c r="AD31" s="69"/>
      <c r="AE31" s="69"/>
      <c r="AF31" s="69"/>
      <c r="AG31" s="69"/>
      <c r="AH31" s="69"/>
      <c r="AI31" s="69"/>
      <c r="AJ31" s="132"/>
      <c r="AK31" s="69"/>
      <c r="AL31" s="68"/>
      <c r="AM31" s="112"/>
      <c r="AN31" s="113">
        <f t="shared" si="0"/>
        <v>0</v>
      </c>
      <c r="AO31" s="113">
        <f t="shared" si="1"/>
        <v>0</v>
      </c>
      <c r="AP31" s="113">
        <f t="shared" si="2"/>
        <v>0</v>
      </c>
      <c r="AQ31" s="113">
        <f t="shared" si="3"/>
        <v>0</v>
      </c>
      <c r="AR31" s="113">
        <f t="shared" si="8"/>
        <v>0</v>
      </c>
      <c r="AS31" s="113">
        <f t="shared" si="4"/>
        <v>0</v>
      </c>
      <c r="AT31" s="113">
        <f t="shared" si="5"/>
        <v>0</v>
      </c>
      <c r="AU31" s="113">
        <f t="shared" si="6"/>
        <v>0</v>
      </c>
      <c r="AV31" s="113">
        <f t="shared" si="9"/>
        <v>0</v>
      </c>
      <c r="AW31" s="113">
        <f t="shared" si="7"/>
        <v>0</v>
      </c>
      <c r="AX31" s="113">
        <f t="shared" si="10"/>
        <v>0</v>
      </c>
      <c r="AY31" s="114"/>
      <c r="AZ31" s="114"/>
      <c r="BA31" s="114"/>
      <c r="BB31" s="115">
        <f t="shared" si="11"/>
        <v>1302.965092402464</v>
      </c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  <c r="DK31" s="116"/>
      <c r="DL31" s="116"/>
      <c r="DM31" s="116"/>
      <c r="DN31" s="116"/>
      <c r="DO31" s="116"/>
      <c r="DP31" s="116"/>
      <c r="DQ31" s="116"/>
      <c r="DR31" s="116"/>
      <c r="DS31" s="116"/>
      <c r="DT31" s="116"/>
      <c r="DU31" s="116"/>
      <c r="DV31" s="116"/>
      <c r="DW31" s="116"/>
      <c r="DX31" s="116"/>
      <c r="DY31" s="116"/>
      <c r="DZ31" s="116"/>
      <c r="EA31" s="116"/>
      <c r="EB31" s="116"/>
      <c r="EC31" s="116"/>
      <c r="ED31" s="116"/>
      <c r="EE31" s="116"/>
      <c r="EF31" s="116"/>
      <c r="EG31" s="116"/>
      <c r="EH31" s="116"/>
      <c r="EI31" s="116"/>
      <c r="EJ31" s="116"/>
    </row>
    <row r="32" spans="1:140" s="117" customFormat="1" ht="12" customHeight="1">
      <c r="A32" s="136"/>
      <c r="B32" s="137"/>
      <c r="C32" s="79"/>
      <c r="D32" s="76"/>
      <c r="E32" s="76"/>
      <c r="F32" s="81"/>
      <c r="G32" s="138"/>
      <c r="H32" s="82"/>
      <c r="I32" s="69"/>
      <c r="J32" s="69"/>
      <c r="K32" s="69"/>
      <c r="L32" s="69"/>
      <c r="M32" s="69"/>
      <c r="N32" s="69"/>
      <c r="O32" s="132"/>
      <c r="P32" s="69"/>
      <c r="Q32" s="69"/>
      <c r="R32" s="69"/>
      <c r="S32" s="69"/>
      <c r="T32" s="69"/>
      <c r="U32" s="69"/>
      <c r="V32" s="132"/>
      <c r="W32" s="69"/>
      <c r="X32" s="69"/>
      <c r="Y32" s="69"/>
      <c r="Z32" s="69"/>
      <c r="AA32" s="69"/>
      <c r="AB32" s="69"/>
      <c r="AC32" s="132"/>
      <c r="AD32" s="68"/>
      <c r="AE32" s="69"/>
      <c r="AF32" s="69"/>
      <c r="AG32" s="69"/>
      <c r="AH32" s="69"/>
      <c r="AI32" s="69"/>
      <c r="AJ32" s="132"/>
      <c r="AK32" s="69"/>
      <c r="AL32" s="68"/>
      <c r="AM32" s="112"/>
      <c r="AN32" s="113">
        <f t="shared" si="0"/>
        <v>0</v>
      </c>
      <c r="AO32" s="113">
        <f t="shared" si="1"/>
        <v>0</v>
      </c>
      <c r="AP32" s="113">
        <f t="shared" si="2"/>
        <v>0</v>
      </c>
      <c r="AQ32" s="113">
        <f t="shared" si="3"/>
        <v>0</v>
      </c>
      <c r="AR32" s="113">
        <f t="shared" si="8"/>
        <v>0</v>
      </c>
      <c r="AS32" s="113">
        <f t="shared" si="4"/>
        <v>0</v>
      </c>
      <c r="AT32" s="113">
        <f t="shared" si="5"/>
        <v>0</v>
      </c>
      <c r="AU32" s="113">
        <f t="shared" si="6"/>
        <v>0</v>
      </c>
      <c r="AV32" s="113">
        <f t="shared" si="9"/>
        <v>0</v>
      </c>
      <c r="AW32" s="113">
        <f t="shared" si="7"/>
        <v>0</v>
      </c>
      <c r="AX32" s="113">
        <f t="shared" si="10"/>
        <v>0</v>
      </c>
      <c r="AY32" s="114"/>
      <c r="AZ32" s="114"/>
      <c r="BA32" s="114"/>
      <c r="BB32" s="115">
        <f t="shared" si="11"/>
        <v>1302.965092402464</v>
      </c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  <c r="DK32" s="116"/>
      <c r="DL32" s="116"/>
      <c r="DM32" s="116"/>
      <c r="DN32" s="116"/>
      <c r="DO32" s="116"/>
      <c r="DP32" s="116"/>
      <c r="DQ32" s="116"/>
      <c r="DR32" s="116"/>
      <c r="DS32" s="116"/>
      <c r="DT32" s="116"/>
      <c r="DU32" s="116"/>
      <c r="DV32" s="116"/>
      <c r="DW32" s="116"/>
      <c r="DX32" s="116"/>
      <c r="DY32" s="116"/>
      <c r="DZ32" s="116"/>
      <c r="EA32" s="116"/>
      <c r="EB32" s="116"/>
      <c r="EC32" s="116"/>
      <c r="ED32" s="116"/>
      <c r="EE32" s="116"/>
      <c r="EF32" s="116"/>
      <c r="EG32" s="116"/>
      <c r="EH32" s="116"/>
      <c r="EI32" s="116"/>
      <c r="EJ32" s="116"/>
    </row>
    <row r="33" spans="1:140" s="117" customFormat="1" ht="12" customHeight="1">
      <c r="A33" s="136"/>
      <c r="B33" s="137"/>
      <c r="C33" s="79"/>
      <c r="D33" s="76"/>
      <c r="E33" s="76"/>
      <c r="F33" s="81"/>
      <c r="G33" s="138"/>
      <c r="H33" s="82"/>
      <c r="I33" s="69"/>
      <c r="J33" s="69"/>
      <c r="K33" s="69"/>
      <c r="L33" s="69"/>
      <c r="M33" s="69"/>
      <c r="N33" s="69"/>
      <c r="O33" s="132"/>
      <c r="P33" s="69"/>
      <c r="Q33" s="69"/>
      <c r="R33" s="69"/>
      <c r="S33" s="69"/>
      <c r="T33" s="69"/>
      <c r="U33" s="69"/>
      <c r="V33" s="132"/>
      <c r="W33" s="69"/>
      <c r="X33" s="69"/>
      <c r="Y33" s="69"/>
      <c r="Z33" s="69"/>
      <c r="AA33" s="69"/>
      <c r="AB33" s="69"/>
      <c r="AC33" s="132"/>
      <c r="AD33" s="69"/>
      <c r="AE33" s="69"/>
      <c r="AF33" s="69"/>
      <c r="AG33" s="69"/>
      <c r="AH33" s="69"/>
      <c r="AI33" s="69"/>
      <c r="AJ33" s="132"/>
      <c r="AK33" s="69"/>
      <c r="AL33" s="68"/>
      <c r="AM33" s="112"/>
      <c r="AN33" s="113">
        <f t="shared" si="0"/>
        <v>0</v>
      </c>
      <c r="AO33" s="113">
        <f t="shared" si="1"/>
        <v>0</v>
      </c>
      <c r="AP33" s="113">
        <f t="shared" si="2"/>
        <v>0</v>
      </c>
      <c r="AQ33" s="113">
        <f t="shared" si="3"/>
        <v>0</v>
      </c>
      <c r="AR33" s="113">
        <f t="shared" si="8"/>
        <v>0</v>
      </c>
      <c r="AS33" s="113">
        <f t="shared" si="4"/>
        <v>0</v>
      </c>
      <c r="AT33" s="113">
        <f t="shared" si="5"/>
        <v>0</v>
      </c>
      <c r="AU33" s="113">
        <f t="shared" si="6"/>
        <v>0</v>
      </c>
      <c r="AV33" s="113">
        <f t="shared" si="9"/>
        <v>0</v>
      </c>
      <c r="AW33" s="113">
        <f t="shared" si="7"/>
        <v>0</v>
      </c>
      <c r="AX33" s="113">
        <f t="shared" si="10"/>
        <v>0</v>
      </c>
      <c r="AY33" s="114"/>
      <c r="AZ33" s="114"/>
      <c r="BA33" s="114"/>
      <c r="BB33" s="115">
        <f t="shared" si="11"/>
        <v>1302.965092402464</v>
      </c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  <c r="DK33" s="116"/>
      <c r="DL33" s="116"/>
      <c r="DM33" s="116"/>
      <c r="DN33" s="116"/>
      <c r="DO33" s="116"/>
      <c r="DP33" s="116"/>
      <c r="DQ33" s="116"/>
      <c r="DR33" s="116"/>
      <c r="DS33" s="116"/>
      <c r="DT33" s="116"/>
      <c r="DU33" s="116"/>
      <c r="DV33" s="116"/>
      <c r="DW33" s="116"/>
      <c r="DX33" s="116"/>
      <c r="DY33" s="116"/>
      <c r="DZ33" s="116"/>
      <c r="EA33" s="116"/>
      <c r="EB33" s="116"/>
      <c r="EC33" s="116"/>
      <c r="ED33" s="116"/>
      <c r="EE33" s="116"/>
      <c r="EF33" s="116"/>
      <c r="EG33" s="116"/>
      <c r="EH33" s="116"/>
      <c r="EI33" s="116"/>
      <c r="EJ33" s="116"/>
    </row>
    <row r="34" spans="1:140" s="117" customFormat="1" ht="12" customHeight="1">
      <c r="A34" s="136"/>
      <c r="B34" s="137"/>
      <c r="C34" s="79"/>
      <c r="D34" s="76"/>
      <c r="E34" s="76"/>
      <c r="F34" s="81"/>
      <c r="G34" s="138"/>
      <c r="H34" s="82"/>
      <c r="I34" s="69"/>
      <c r="J34" s="69"/>
      <c r="K34" s="69"/>
      <c r="L34" s="69"/>
      <c r="M34" s="69"/>
      <c r="N34" s="69"/>
      <c r="O34" s="132"/>
      <c r="P34" s="69"/>
      <c r="Q34" s="69"/>
      <c r="R34" s="69"/>
      <c r="S34" s="69"/>
      <c r="T34" s="69"/>
      <c r="U34" s="69"/>
      <c r="V34" s="132"/>
      <c r="W34" s="69"/>
      <c r="X34" s="69"/>
      <c r="Y34" s="69"/>
      <c r="Z34" s="69"/>
      <c r="AA34" s="69"/>
      <c r="AB34" s="69"/>
      <c r="AC34" s="132"/>
      <c r="AD34" s="69"/>
      <c r="AE34" s="69"/>
      <c r="AF34" s="69"/>
      <c r="AG34" s="69"/>
      <c r="AH34" s="69"/>
      <c r="AI34" s="69"/>
      <c r="AJ34" s="132"/>
      <c r="AK34" s="69"/>
      <c r="AL34" s="68"/>
      <c r="AM34" s="112"/>
      <c r="AN34" s="113">
        <f t="shared" si="0"/>
        <v>0</v>
      </c>
      <c r="AO34" s="113">
        <f t="shared" si="1"/>
        <v>0</v>
      </c>
      <c r="AP34" s="113">
        <f t="shared" si="2"/>
        <v>0</v>
      </c>
      <c r="AQ34" s="113">
        <f t="shared" si="3"/>
        <v>0</v>
      </c>
      <c r="AR34" s="113">
        <f t="shared" si="8"/>
        <v>0</v>
      </c>
      <c r="AS34" s="113">
        <f t="shared" si="4"/>
        <v>0</v>
      </c>
      <c r="AT34" s="113">
        <f t="shared" si="5"/>
        <v>0</v>
      </c>
      <c r="AU34" s="113">
        <f t="shared" si="6"/>
        <v>0</v>
      </c>
      <c r="AV34" s="113">
        <f t="shared" si="9"/>
        <v>0</v>
      </c>
      <c r="AW34" s="113">
        <f t="shared" si="7"/>
        <v>0</v>
      </c>
      <c r="AX34" s="113">
        <f t="shared" si="10"/>
        <v>0</v>
      </c>
      <c r="AY34" s="114"/>
      <c r="AZ34" s="114"/>
      <c r="BA34" s="114"/>
      <c r="BB34" s="115">
        <f t="shared" si="11"/>
        <v>1302.965092402464</v>
      </c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  <c r="DK34" s="116"/>
      <c r="DL34" s="116"/>
      <c r="DM34" s="116"/>
      <c r="DN34" s="116"/>
      <c r="DO34" s="116"/>
      <c r="DP34" s="116"/>
      <c r="DQ34" s="116"/>
      <c r="DR34" s="116"/>
      <c r="DS34" s="116"/>
      <c r="DT34" s="116"/>
      <c r="DU34" s="116"/>
      <c r="DV34" s="116"/>
      <c r="DW34" s="116"/>
      <c r="DX34" s="116"/>
      <c r="DY34" s="116"/>
      <c r="DZ34" s="116"/>
      <c r="EA34" s="116"/>
      <c r="EB34" s="116"/>
      <c r="EC34" s="116"/>
      <c r="ED34" s="116"/>
      <c r="EE34" s="116"/>
      <c r="EF34" s="116"/>
      <c r="EG34" s="116"/>
      <c r="EH34" s="116"/>
      <c r="EI34" s="116"/>
      <c r="EJ34" s="116"/>
    </row>
    <row r="35" spans="1:140" s="117" customFormat="1" ht="12" customHeight="1">
      <c r="A35" s="136"/>
      <c r="B35" s="137"/>
      <c r="C35" s="79"/>
      <c r="D35" s="76"/>
      <c r="E35" s="76"/>
      <c r="F35" s="81"/>
      <c r="G35" s="138"/>
      <c r="H35" s="82"/>
      <c r="I35" s="69"/>
      <c r="J35" s="69"/>
      <c r="K35" s="69"/>
      <c r="L35" s="69"/>
      <c r="M35" s="69"/>
      <c r="N35" s="69"/>
      <c r="O35" s="132"/>
      <c r="P35" s="69"/>
      <c r="Q35" s="69"/>
      <c r="R35" s="69"/>
      <c r="S35" s="69"/>
      <c r="T35" s="69"/>
      <c r="U35" s="69"/>
      <c r="V35" s="132"/>
      <c r="W35" s="69"/>
      <c r="X35" s="69"/>
      <c r="Y35" s="69"/>
      <c r="Z35" s="69"/>
      <c r="AA35" s="69"/>
      <c r="AB35" s="69"/>
      <c r="AC35" s="132"/>
      <c r="AD35" s="69"/>
      <c r="AE35" s="69"/>
      <c r="AF35" s="69"/>
      <c r="AG35" s="69"/>
      <c r="AH35" s="69"/>
      <c r="AI35" s="69"/>
      <c r="AJ35" s="132"/>
      <c r="AK35" s="69"/>
      <c r="AL35" s="68"/>
      <c r="AM35" s="112"/>
      <c r="AN35" s="113">
        <f t="shared" si="0"/>
        <v>0</v>
      </c>
      <c r="AO35" s="113">
        <f t="shared" si="1"/>
        <v>0</v>
      </c>
      <c r="AP35" s="113">
        <f t="shared" si="2"/>
        <v>0</v>
      </c>
      <c r="AQ35" s="113">
        <f t="shared" si="3"/>
        <v>0</v>
      </c>
      <c r="AR35" s="113">
        <f t="shared" si="8"/>
        <v>0</v>
      </c>
      <c r="AS35" s="113">
        <f t="shared" si="4"/>
        <v>0</v>
      </c>
      <c r="AT35" s="113">
        <f t="shared" si="5"/>
        <v>0</v>
      </c>
      <c r="AU35" s="113">
        <f t="shared" si="6"/>
        <v>0</v>
      </c>
      <c r="AV35" s="113">
        <f t="shared" si="9"/>
        <v>0</v>
      </c>
      <c r="AW35" s="113">
        <f t="shared" si="7"/>
        <v>0</v>
      </c>
      <c r="AX35" s="113">
        <f t="shared" si="10"/>
        <v>0</v>
      </c>
      <c r="AY35" s="114"/>
      <c r="AZ35" s="114"/>
      <c r="BA35" s="114"/>
      <c r="BB35" s="115">
        <f t="shared" si="11"/>
        <v>1302.965092402464</v>
      </c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  <c r="DK35" s="116"/>
      <c r="DL35" s="116"/>
      <c r="DM35" s="116"/>
      <c r="DN35" s="116"/>
      <c r="DO35" s="116"/>
      <c r="DP35" s="116"/>
      <c r="DQ35" s="116"/>
      <c r="DR35" s="116"/>
      <c r="DS35" s="116"/>
      <c r="DT35" s="116"/>
      <c r="DU35" s="116"/>
      <c r="DV35" s="116"/>
      <c r="DW35" s="116"/>
      <c r="DX35" s="116"/>
      <c r="DY35" s="116"/>
      <c r="DZ35" s="116"/>
      <c r="EA35" s="116"/>
      <c r="EB35" s="116"/>
      <c r="EC35" s="116"/>
      <c r="ED35" s="116"/>
      <c r="EE35" s="116"/>
      <c r="EF35" s="116"/>
      <c r="EG35" s="116"/>
      <c r="EH35" s="116"/>
      <c r="EI35" s="116"/>
      <c r="EJ35" s="116"/>
    </row>
    <row r="36" spans="1:140" s="117" customFormat="1" ht="12" customHeight="1">
      <c r="A36" s="136"/>
      <c r="B36" s="137"/>
      <c r="C36" s="79"/>
      <c r="D36" s="76"/>
      <c r="E36" s="76"/>
      <c r="F36" s="81"/>
      <c r="G36" s="138"/>
      <c r="H36" s="82"/>
      <c r="I36" s="69"/>
      <c r="J36" s="69"/>
      <c r="K36" s="69"/>
      <c r="L36" s="69"/>
      <c r="M36" s="69"/>
      <c r="N36" s="69"/>
      <c r="O36" s="132"/>
      <c r="P36" s="69"/>
      <c r="Q36" s="69"/>
      <c r="R36" s="69"/>
      <c r="S36" s="69"/>
      <c r="T36" s="69"/>
      <c r="U36" s="69"/>
      <c r="V36" s="132"/>
      <c r="W36" s="69"/>
      <c r="X36" s="69"/>
      <c r="Y36" s="69"/>
      <c r="Z36" s="69"/>
      <c r="AA36" s="69"/>
      <c r="AB36" s="69"/>
      <c r="AC36" s="132"/>
      <c r="AD36" s="69"/>
      <c r="AE36" s="69"/>
      <c r="AF36" s="69"/>
      <c r="AG36" s="69"/>
      <c r="AH36" s="69"/>
      <c r="AI36" s="69"/>
      <c r="AJ36" s="132"/>
      <c r="AK36" s="69"/>
      <c r="AL36" s="68"/>
      <c r="AM36" s="112"/>
      <c r="AN36" s="113">
        <f t="shared" si="0"/>
        <v>0</v>
      </c>
      <c r="AO36" s="113">
        <f t="shared" si="1"/>
        <v>0</v>
      </c>
      <c r="AP36" s="113">
        <f t="shared" si="2"/>
        <v>0</v>
      </c>
      <c r="AQ36" s="113">
        <f t="shared" si="3"/>
        <v>0</v>
      </c>
      <c r="AR36" s="113">
        <f t="shared" si="8"/>
        <v>0</v>
      </c>
      <c r="AS36" s="113">
        <f t="shared" si="4"/>
        <v>0</v>
      </c>
      <c r="AT36" s="113">
        <f t="shared" si="5"/>
        <v>0</v>
      </c>
      <c r="AU36" s="113">
        <f t="shared" si="6"/>
        <v>0</v>
      </c>
      <c r="AV36" s="113">
        <f t="shared" si="9"/>
        <v>0</v>
      </c>
      <c r="AW36" s="113">
        <f t="shared" si="7"/>
        <v>0</v>
      </c>
      <c r="AX36" s="113">
        <f t="shared" si="10"/>
        <v>0</v>
      </c>
      <c r="AY36" s="114"/>
      <c r="AZ36" s="114"/>
      <c r="BA36" s="114"/>
      <c r="BB36" s="115">
        <f t="shared" si="11"/>
        <v>1302.965092402464</v>
      </c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  <c r="DK36" s="116"/>
      <c r="DL36" s="116"/>
      <c r="DM36" s="116"/>
      <c r="DN36" s="116"/>
      <c r="DO36" s="116"/>
      <c r="DP36" s="116"/>
      <c r="DQ36" s="116"/>
      <c r="DR36" s="116"/>
      <c r="DS36" s="116"/>
      <c r="DT36" s="116"/>
      <c r="DU36" s="116"/>
      <c r="DV36" s="116"/>
      <c r="DW36" s="116"/>
      <c r="DX36" s="116"/>
      <c r="DY36" s="116"/>
      <c r="DZ36" s="116"/>
      <c r="EA36" s="116"/>
      <c r="EB36" s="116"/>
      <c r="EC36" s="116"/>
      <c r="ED36" s="116"/>
      <c r="EE36" s="116"/>
      <c r="EF36" s="116"/>
      <c r="EG36" s="116"/>
      <c r="EH36" s="116"/>
      <c r="EI36" s="116"/>
      <c r="EJ36" s="116"/>
    </row>
    <row r="37" spans="1:140" s="117" customFormat="1" ht="12" customHeight="1">
      <c r="A37" s="136"/>
      <c r="B37" s="137"/>
      <c r="C37" s="79"/>
      <c r="D37" s="76"/>
      <c r="E37" s="76"/>
      <c r="F37" s="81"/>
      <c r="G37" s="138"/>
      <c r="H37" s="82"/>
      <c r="I37" s="69"/>
      <c r="J37" s="69"/>
      <c r="K37" s="69"/>
      <c r="L37" s="69"/>
      <c r="M37" s="69"/>
      <c r="N37" s="69"/>
      <c r="O37" s="132"/>
      <c r="P37" s="69"/>
      <c r="Q37" s="69"/>
      <c r="R37" s="69"/>
      <c r="S37" s="69"/>
      <c r="T37" s="69"/>
      <c r="U37" s="69"/>
      <c r="V37" s="132"/>
      <c r="W37" s="69"/>
      <c r="X37" s="69"/>
      <c r="Y37" s="69"/>
      <c r="Z37" s="69"/>
      <c r="AA37" s="69"/>
      <c r="AB37" s="69"/>
      <c r="AC37" s="132"/>
      <c r="AD37" s="68"/>
      <c r="AE37" s="68"/>
      <c r="AF37" s="69"/>
      <c r="AG37" s="69"/>
      <c r="AH37" s="69"/>
      <c r="AI37" s="69"/>
      <c r="AJ37" s="132"/>
      <c r="AK37" s="69"/>
      <c r="AL37" s="68"/>
      <c r="AM37" s="112"/>
      <c r="AN37" s="113">
        <f t="shared" si="0"/>
        <v>0</v>
      </c>
      <c r="AO37" s="113">
        <f t="shared" si="1"/>
        <v>0</v>
      </c>
      <c r="AP37" s="113">
        <f t="shared" si="2"/>
        <v>0</v>
      </c>
      <c r="AQ37" s="113">
        <f t="shared" si="3"/>
        <v>0</v>
      </c>
      <c r="AR37" s="113">
        <f t="shared" si="8"/>
        <v>0</v>
      </c>
      <c r="AS37" s="113">
        <f t="shared" si="4"/>
        <v>0</v>
      </c>
      <c r="AT37" s="113">
        <f t="shared" si="5"/>
        <v>0</v>
      </c>
      <c r="AU37" s="113">
        <f t="shared" si="6"/>
        <v>0</v>
      </c>
      <c r="AV37" s="113">
        <f t="shared" si="9"/>
        <v>0</v>
      </c>
      <c r="AW37" s="113">
        <f t="shared" si="7"/>
        <v>0</v>
      </c>
      <c r="AX37" s="113">
        <f t="shared" si="10"/>
        <v>0</v>
      </c>
      <c r="AY37" s="114"/>
      <c r="AZ37" s="114"/>
      <c r="BA37" s="114"/>
      <c r="BB37" s="115">
        <f t="shared" si="11"/>
        <v>1302.965092402464</v>
      </c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  <c r="DK37" s="116"/>
      <c r="DL37" s="116"/>
      <c r="DM37" s="116"/>
      <c r="DN37" s="116"/>
      <c r="DO37" s="116"/>
      <c r="DP37" s="116"/>
      <c r="DQ37" s="116"/>
      <c r="DR37" s="116"/>
      <c r="DS37" s="116"/>
      <c r="DT37" s="116"/>
      <c r="DU37" s="116"/>
      <c r="DV37" s="116"/>
      <c r="DW37" s="116"/>
      <c r="DX37" s="116"/>
      <c r="DY37" s="116"/>
      <c r="DZ37" s="116"/>
      <c r="EA37" s="116"/>
      <c r="EB37" s="116"/>
      <c r="EC37" s="116"/>
      <c r="ED37" s="116"/>
      <c r="EE37" s="116"/>
      <c r="EF37" s="116"/>
      <c r="EG37" s="116"/>
      <c r="EH37" s="116"/>
      <c r="EI37" s="116"/>
      <c r="EJ37" s="116"/>
    </row>
    <row r="38" spans="1:140" s="117" customFormat="1" ht="12" customHeight="1">
      <c r="A38" s="136"/>
      <c r="B38" s="137"/>
      <c r="C38" s="79"/>
      <c r="D38" s="76"/>
      <c r="E38" s="76"/>
      <c r="F38" s="81"/>
      <c r="G38" s="138"/>
      <c r="H38" s="82"/>
      <c r="I38" s="69"/>
      <c r="J38" s="69"/>
      <c r="K38" s="69"/>
      <c r="L38" s="69"/>
      <c r="M38" s="69"/>
      <c r="N38" s="69"/>
      <c r="O38" s="132"/>
      <c r="P38" s="69"/>
      <c r="Q38" s="69"/>
      <c r="R38" s="69"/>
      <c r="S38" s="69"/>
      <c r="T38" s="69"/>
      <c r="U38" s="69"/>
      <c r="V38" s="132"/>
      <c r="W38" s="69"/>
      <c r="X38" s="69"/>
      <c r="Y38" s="69"/>
      <c r="Z38" s="69"/>
      <c r="AA38" s="69"/>
      <c r="AB38" s="69"/>
      <c r="AC38" s="132"/>
      <c r="AD38" s="68"/>
      <c r="AE38" s="68"/>
      <c r="AF38" s="69"/>
      <c r="AG38" s="69"/>
      <c r="AH38" s="69"/>
      <c r="AI38" s="69"/>
      <c r="AJ38" s="132"/>
      <c r="AK38" s="69"/>
      <c r="AL38" s="68"/>
      <c r="AM38" s="112"/>
      <c r="AN38" s="113">
        <f t="shared" si="0"/>
        <v>0</v>
      </c>
      <c r="AO38" s="113">
        <f t="shared" si="1"/>
        <v>0</v>
      </c>
      <c r="AP38" s="113">
        <f t="shared" si="2"/>
        <v>0</v>
      </c>
      <c r="AQ38" s="113">
        <f t="shared" si="3"/>
        <v>0</v>
      </c>
      <c r="AR38" s="113">
        <f t="shared" si="8"/>
        <v>0</v>
      </c>
      <c r="AS38" s="113">
        <f t="shared" si="4"/>
        <v>0</v>
      </c>
      <c r="AT38" s="113">
        <f t="shared" si="5"/>
        <v>0</v>
      </c>
      <c r="AU38" s="113">
        <f t="shared" si="6"/>
        <v>0</v>
      </c>
      <c r="AV38" s="113">
        <f t="shared" si="9"/>
        <v>0</v>
      </c>
      <c r="AW38" s="113">
        <f t="shared" si="7"/>
        <v>0</v>
      </c>
      <c r="AX38" s="113">
        <f t="shared" si="10"/>
        <v>0</v>
      </c>
      <c r="AY38" s="114"/>
      <c r="AZ38" s="114"/>
      <c r="BA38" s="114"/>
      <c r="BB38" s="115">
        <f t="shared" si="11"/>
        <v>1302.965092402464</v>
      </c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  <c r="DK38" s="116"/>
      <c r="DL38" s="116"/>
      <c r="DM38" s="116"/>
      <c r="DN38" s="116"/>
      <c r="DO38" s="116"/>
      <c r="DP38" s="116"/>
      <c r="DQ38" s="116"/>
      <c r="DR38" s="116"/>
      <c r="DS38" s="116"/>
      <c r="DT38" s="116"/>
      <c r="DU38" s="116"/>
      <c r="DV38" s="116"/>
      <c r="DW38" s="116"/>
      <c r="DX38" s="116"/>
      <c r="DY38" s="116"/>
      <c r="DZ38" s="116"/>
      <c r="EA38" s="116"/>
      <c r="EB38" s="116"/>
      <c r="EC38" s="116"/>
      <c r="ED38" s="116"/>
      <c r="EE38" s="116"/>
      <c r="EF38" s="116"/>
      <c r="EG38" s="116"/>
      <c r="EH38" s="116"/>
      <c r="EI38" s="116"/>
      <c r="EJ38" s="116"/>
    </row>
    <row r="39" spans="1:140" s="117" customFormat="1" ht="12" customHeight="1">
      <c r="A39" s="136"/>
      <c r="B39" s="137"/>
      <c r="C39" s="79"/>
      <c r="D39" s="76"/>
      <c r="E39" s="76"/>
      <c r="F39" s="81"/>
      <c r="G39" s="138"/>
      <c r="H39" s="82"/>
      <c r="I39" s="69"/>
      <c r="J39" s="69"/>
      <c r="K39" s="69"/>
      <c r="L39" s="69"/>
      <c r="M39" s="69"/>
      <c r="N39" s="69"/>
      <c r="O39" s="132"/>
      <c r="P39" s="69"/>
      <c r="Q39" s="69"/>
      <c r="R39" s="69"/>
      <c r="S39" s="69"/>
      <c r="T39" s="69"/>
      <c r="U39" s="69"/>
      <c r="V39" s="132"/>
      <c r="W39" s="69"/>
      <c r="X39" s="69"/>
      <c r="Y39" s="69"/>
      <c r="Z39" s="69"/>
      <c r="AA39" s="69"/>
      <c r="AB39" s="69"/>
      <c r="AC39" s="132"/>
      <c r="AD39" s="69"/>
      <c r="AE39" s="69"/>
      <c r="AF39" s="69"/>
      <c r="AG39" s="69"/>
      <c r="AH39" s="69"/>
      <c r="AI39" s="69"/>
      <c r="AJ39" s="132"/>
      <c r="AK39" s="69"/>
      <c r="AL39" s="68"/>
      <c r="AM39" s="112"/>
      <c r="AN39" s="113">
        <f t="shared" si="0"/>
        <v>0</v>
      </c>
      <c r="AO39" s="113">
        <f t="shared" si="1"/>
        <v>0</v>
      </c>
      <c r="AP39" s="113">
        <f t="shared" si="2"/>
        <v>0</v>
      </c>
      <c r="AQ39" s="113">
        <f t="shared" si="3"/>
        <v>0</v>
      </c>
      <c r="AR39" s="113">
        <f t="shared" si="8"/>
        <v>0</v>
      </c>
      <c r="AS39" s="113">
        <f t="shared" si="4"/>
        <v>0</v>
      </c>
      <c r="AT39" s="113">
        <f t="shared" si="5"/>
        <v>0</v>
      </c>
      <c r="AU39" s="113">
        <f t="shared" si="6"/>
        <v>0</v>
      </c>
      <c r="AV39" s="113">
        <f t="shared" si="9"/>
        <v>0</v>
      </c>
      <c r="AW39" s="113">
        <f t="shared" si="7"/>
        <v>0</v>
      </c>
      <c r="AX39" s="113">
        <f t="shared" si="10"/>
        <v>0</v>
      </c>
      <c r="AY39" s="114"/>
      <c r="AZ39" s="114"/>
      <c r="BA39" s="114"/>
      <c r="BB39" s="115">
        <f t="shared" si="11"/>
        <v>1302.965092402464</v>
      </c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  <c r="DK39" s="116"/>
      <c r="DL39" s="116"/>
      <c r="DM39" s="116"/>
      <c r="DN39" s="116"/>
      <c r="DO39" s="116"/>
      <c r="DP39" s="116"/>
      <c r="DQ39" s="116"/>
      <c r="DR39" s="116"/>
      <c r="DS39" s="116"/>
      <c r="DT39" s="116"/>
      <c r="DU39" s="116"/>
      <c r="DV39" s="116"/>
      <c r="DW39" s="116"/>
      <c r="DX39" s="116"/>
      <c r="DY39" s="116"/>
      <c r="DZ39" s="116"/>
      <c r="EA39" s="116"/>
      <c r="EB39" s="116"/>
      <c r="EC39" s="116"/>
      <c r="ED39" s="116"/>
      <c r="EE39" s="116"/>
      <c r="EF39" s="116"/>
      <c r="EG39" s="116"/>
      <c r="EH39" s="116"/>
      <c r="EI39" s="116"/>
      <c r="EJ39" s="116"/>
    </row>
    <row r="40" spans="1:140" s="117" customFormat="1" ht="12" customHeight="1">
      <c r="A40" s="136"/>
      <c r="B40" s="137"/>
      <c r="C40" s="79"/>
      <c r="D40" s="76"/>
      <c r="E40" s="76"/>
      <c r="F40" s="81"/>
      <c r="G40" s="138"/>
      <c r="H40" s="82"/>
      <c r="I40" s="69"/>
      <c r="J40" s="69"/>
      <c r="K40" s="69"/>
      <c r="L40" s="69"/>
      <c r="M40" s="69"/>
      <c r="N40" s="69"/>
      <c r="O40" s="132"/>
      <c r="P40" s="69"/>
      <c r="Q40" s="69"/>
      <c r="R40" s="69"/>
      <c r="S40" s="69"/>
      <c r="T40" s="69"/>
      <c r="U40" s="69"/>
      <c r="V40" s="132"/>
      <c r="W40" s="69"/>
      <c r="X40" s="69"/>
      <c r="Y40" s="69"/>
      <c r="Z40" s="69"/>
      <c r="AA40" s="69"/>
      <c r="AB40" s="69"/>
      <c r="AC40" s="132"/>
      <c r="AD40" s="69"/>
      <c r="AE40" s="69"/>
      <c r="AF40" s="69"/>
      <c r="AG40" s="69"/>
      <c r="AH40" s="69"/>
      <c r="AI40" s="69"/>
      <c r="AJ40" s="132"/>
      <c r="AK40" s="69"/>
      <c r="AL40" s="68"/>
      <c r="AM40" s="112"/>
      <c r="AN40" s="113">
        <f t="shared" si="0"/>
        <v>0</v>
      </c>
      <c r="AO40" s="113">
        <f t="shared" si="1"/>
        <v>0</v>
      </c>
      <c r="AP40" s="113">
        <f t="shared" si="2"/>
        <v>0</v>
      </c>
      <c r="AQ40" s="113">
        <f t="shared" si="3"/>
        <v>0</v>
      </c>
      <c r="AR40" s="113">
        <f t="shared" si="8"/>
        <v>0</v>
      </c>
      <c r="AS40" s="113">
        <f t="shared" si="4"/>
        <v>0</v>
      </c>
      <c r="AT40" s="113">
        <f t="shared" si="5"/>
        <v>0</v>
      </c>
      <c r="AU40" s="113">
        <f t="shared" si="6"/>
        <v>0</v>
      </c>
      <c r="AV40" s="113">
        <f t="shared" si="9"/>
        <v>0</v>
      </c>
      <c r="AW40" s="113">
        <f t="shared" si="7"/>
        <v>0</v>
      </c>
      <c r="AX40" s="113">
        <f t="shared" si="10"/>
        <v>0</v>
      </c>
      <c r="AY40" s="114"/>
      <c r="AZ40" s="114"/>
      <c r="BA40" s="114"/>
      <c r="BB40" s="115">
        <f t="shared" si="11"/>
        <v>1302.965092402464</v>
      </c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  <c r="DK40" s="116"/>
      <c r="DL40" s="116"/>
      <c r="DM40" s="116"/>
      <c r="DN40" s="116"/>
      <c r="DO40" s="116"/>
      <c r="DP40" s="116"/>
      <c r="DQ40" s="116"/>
      <c r="DR40" s="116"/>
      <c r="DS40" s="116"/>
      <c r="DT40" s="116"/>
      <c r="DU40" s="116"/>
      <c r="DV40" s="116"/>
      <c r="DW40" s="116"/>
      <c r="DX40" s="116"/>
      <c r="DY40" s="116"/>
      <c r="DZ40" s="116"/>
      <c r="EA40" s="116"/>
      <c r="EB40" s="116"/>
      <c r="EC40" s="116"/>
      <c r="ED40" s="116"/>
      <c r="EE40" s="116"/>
      <c r="EF40" s="116"/>
      <c r="EG40" s="116"/>
      <c r="EH40" s="116"/>
      <c r="EI40" s="116"/>
      <c r="EJ40" s="116"/>
    </row>
    <row r="41" spans="1:140" s="117" customFormat="1" ht="12" customHeight="1">
      <c r="A41" s="136"/>
      <c r="B41" s="137"/>
      <c r="C41" s="79"/>
      <c r="D41" s="76"/>
      <c r="E41" s="76"/>
      <c r="F41" s="81"/>
      <c r="G41" s="138"/>
      <c r="H41" s="82"/>
      <c r="I41" s="69"/>
      <c r="J41" s="69"/>
      <c r="K41" s="69"/>
      <c r="L41" s="69"/>
      <c r="M41" s="69"/>
      <c r="N41" s="69"/>
      <c r="O41" s="132"/>
      <c r="P41" s="69"/>
      <c r="Q41" s="69"/>
      <c r="R41" s="69"/>
      <c r="S41" s="69"/>
      <c r="T41" s="69"/>
      <c r="U41" s="69"/>
      <c r="V41" s="132"/>
      <c r="W41" s="69"/>
      <c r="X41" s="69"/>
      <c r="Y41" s="69"/>
      <c r="Z41" s="69"/>
      <c r="AA41" s="69"/>
      <c r="AB41" s="69"/>
      <c r="AC41" s="132"/>
      <c r="AD41" s="69"/>
      <c r="AE41" s="69"/>
      <c r="AF41" s="69"/>
      <c r="AG41" s="69"/>
      <c r="AH41" s="69"/>
      <c r="AI41" s="69"/>
      <c r="AJ41" s="132"/>
      <c r="AK41" s="68"/>
      <c r="AL41" s="68"/>
      <c r="AM41" s="112"/>
      <c r="AN41" s="113">
        <f t="shared" si="0"/>
        <v>0</v>
      </c>
      <c r="AO41" s="113">
        <f t="shared" si="1"/>
        <v>0</v>
      </c>
      <c r="AP41" s="113">
        <f t="shared" si="2"/>
        <v>0</v>
      </c>
      <c r="AQ41" s="113">
        <f t="shared" si="3"/>
        <v>0</v>
      </c>
      <c r="AR41" s="113">
        <f t="shared" si="8"/>
        <v>0</v>
      </c>
      <c r="AS41" s="113">
        <f t="shared" si="4"/>
        <v>0</v>
      </c>
      <c r="AT41" s="113">
        <f t="shared" si="5"/>
        <v>0</v>
      </c>
      <c r="AU41" s="113">
        <f t="shared" si="6"/>
        <v>0</v>
      </c>
      <c r="AV41" s="113">
        <f t="shared" si="9"/>
        <v>0</v>
      </c>
      <c r="AW41" s="113">
        <f t="shared" si="7"/>
        <v>0</v>
      </c>
      <c r="AX41" s="113">
        <f t="shared" si="10"/>
        <v>0</v>
      </c>
      <c r="AY41" s="114"/>
      <c r="AZ41" s="114"/>
      <c r="BA41" s="114"/>
      <c r="BB41" s="115">
        <f t="shared" si="11"/>
        <v>1302.965092402464</v>
      </c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  <c r="DK41" s="116"/>
      <c r="DL41" s="116"/>
      <c r="DM41" s="116"/>
      <c r="DN41" s="116"/>
      <c r="DO41" s="116"/>
      <c r="DP41" s="116"/>
      <c r="DQ41" s="116"/>
      <c r="DR41" s="116"/>
      <c r="DS41" s="116"/>
      <c r="DT41" s="116"/>
      <c r="DU41" s="116"/>
      <c r="DV41" s="116"/>
      <c r="DW41" s="116"/>
      <c r="DX41" s="116"/>
      <c r="DY41" s="116"/>
      <c r="DZ41" s="116"/>
      <c r="EA41" s="116"/>
      <c r="EB41" s="116"/>
      <c r="EC41" s="116"/>
      <c r="ED41" s="116"/>
      <c r="EE41" s="116"/>
      <c r="EF41" s="116"/>
      <c r="EG41" s="116"/>
      <c r="EH41" s="116"/>
      <c r="EI41" s="116"/>
      <c r="EJ41" s="116"/>
    </row>
    <row r="42" spans="1:140" s="117" customFormat="1" ht="12" customHeight="1">
      <c r="A42" s="136"/>
      <c r="B42" s="137"/>
      <c r="C42" s="79"/>
      <c r="D42" s="76"/>
      <c r="E42" s="76"/>
      <c r="F42" s="81"/>
      <c r="G42" s="138"/>
      <c r="H42" s="82"/>
      <c r="I42" s="69"/>
      <c r="J42" s="69"/>
      <c r="K42" s="69"/>
      <c r="L42" s="69"/>
      <c r="M42" s="69"/>
      <c r="N42" s="69"/>
      <c r="O42" s="132"/>
      <c r="P42" s="69"/>
      <c r="Q42" s="69"/>
      <c r="R42" s="69"/>
      <c r="S42" s="69"/>
      <c r="T42" s="69"/>
      <c r="U42" s="69"/>
      <c r="V42" s="132"/>
      <c r="W42" s="69"/>
      <c r="X42" s="69"/>
      <c r="Y42" s="69"/>
      <c r="Z42" s="69"/>
      <c r="AA42" s="69"/>
      <c r="AB42" s="69"/>
      <c r="AC42" s="132"/>
      <c r="AD42" s="69"/>
      <c r="AE42" s="69"/>
      <c r="AF42" s="69"/>
      <c r="AG42" s="69"/>
      <c r="AH42" s="69"/>
      <c r="AI42" s="69"/>
      <c r="AJ42" s="132"/>
      <c r="AK42" s="69"/>
      <c r="AL42" s="68"/>
      <c r="AM42" s="112"/>
      <c r="AN42" s="113">
        <f t="shared" si="0"/>
        <v>0</v>
      </c>
      <c r="AO42" s="113">
        <f t="shared" si="1"/>
        <v>0</v>
      </c>
      <c r="AP42" s="113">
        <f t="shared" si="2"/>
        <v>0</v>
      </c>
      <c r="AQ42" s="113">
        <f t="shared" si="3"/>
        <v>0</v>
      </c>
      <c r="AR42" s="113">
        <f t="shared" si="8"/>
        <v>0</v>
      </c>
      <c r="AS42" s="113">
        <f t="shared" si="4"/>
        <v>0</v>
      </c>
      <c r="AT42" s="113">
        <f t="shared" si="5"/>
        <v>0</v>
      </c>
      <c r="AU42" s="113">
        <f t="shared" si="6"/>
        <v>0</v>
      </c>
      <c r="AV42" s="113">
        <f t="shared" si="9"/>
        <v>0</v>
      </c>
      <c r="AW42" s="113">
        <f t="shared" si="7"/>
        <v>0</v>
      </c>
      <c r="AX42" s="113">
        <f t="shared" si="10"/>
        <v>0</v>
      </c>
      <c r="AY42" s="114"/>
      <c r="AZ42" s="114"/>
      <c r="BA42" s="114"/>
      <c r="BB42" s="115">
        <f t="shared" si="11"/>
        <v>1302.965092402464</v>
      </c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  <c r="DK42" s="116"/>
      <c r="DL42" s="116"/>
      <c r="DM42" s="116"/>
      <c r="DN42" s="116"/>
      <c r="DO42" s="116"/>
      <c r="DP42" s="116"/>
      <c r="DQ42" s="116"/>
      <c r="DR42" s="116"/>
      <c r="DS42" s="116"/>
      <c r="DT42" s="116"/>
      <c r="DU42" s="116"/>
      <c r="DV42" s="116"/>
      <c r="DW42" s="116"/>
      <c r="DX42" s="116"/>
      <c r="DY42" s="116"/>
      <c r="DZ42" s="116"/>
      <c r="EA42" s="116"/>
      <c r="EB42" s="116"/>
      <c r="EC42" s="116"/>
      <c r="ED42" s="116"/>
      <c r="EE42" s="116"/>
      <c r="EF42" s="116"/>
      <c r="EG42" s="116"/>
      <c r="EH42" s="116"/>
      <c r="EI42" s="116"/>
      <c r="EJ42" s="116"/>
    </row>
    <row r="43" spans="1:140" s="117" customFormat="1" ht="12" customHeight="1">
      <c r="A43" s="136"/>
      <c r="B43" s="137"/>
      <c r="C43" s="79"/>
      <c r="D43" s="76"/>
      <c r="E43" s="76"/>
      <c r="F43" s="81"/>
      <c r="G43" s="138"/>
      <c r="H43" s="82"/>
      <c r="I43" s="69"/>
      <c r="J43" s="69"/>
      <c r="K43" s="69"/>
      <c r="L43" s="69"/>
      <c r="M43" s="69"/>
      <c r="N43" s="69"/>
      <c r="O43" s="132"/>
      <c r="P43" s="69"/>
      <c r="Q43" s="69"/>
      <c r="R43" s="69"/>
      <c r="S43" s="69"/>
      <c r="T43" s="69"/>
      <c r="U43" s="69"/>
      <c r="V43" s="132"/>
      <c r="W43" s="69"/>
      <c r="X43" s="69"/>
      <c r="Y43" s="69"/>
      <c r="Z43" s="69"/>
      <c r="AA43" s="69"/>
      <c r="AB43" s="69"/>
      <c r="AC43" s="132"/>
      <c r="AD43" s="69"/>
      <c r="AE43" s="69"/>
      <c r="AF43" s="69"/>
      <c r="AG43" s="69"/>
      <c r="AH43" s="69"/>
      <c r="AI43" s="69"/>
      <c r="AJ43" s="132"/>
      <c r="AK43" s="69"/>
      <c r="AL43" s="68"/>
      <c r="AM43" s="112"/>
      <c r="AN43" s="113">
        <f t="shared" si="0"/>
        <v>0</v>
      </c>
      <c r="AO43" s="113">
        <f t="shared" si="1"/>
        <v>0</v>
      </c>
      <c r="AP43" s="113">
        <f t="shared" si="2"/>
        <v>0</v>
      </c>
      <c r="AQ43" s="113">
        <f t="shared" si="3"/>
        <v>0</v>
      </c>
      <c r="AR43" s="113">
        <f t="shared" si="8"/>
        <v>0</v>
      </c>
      <c r="AS43" s="113">
        <f t="shared" si="4"/>
        <v>0</v>
      </c>
      <c r="AT43" s="113">
        <f t="shared" si="5"/>
        <v>0</v>
      </c>
      <c r="AU43" s="113">
        <f t="shared" si="6"/>
        <v>0</v>
      </c>
      <c r="AV43" s="113">
        <f t="shared" si="9"/>
        <v>0</v>
      </c>
      <c r="AW43" s="113">
        <f t="shared" si="7"/>
        <v>0</v>
      </c>
      <c r="AX43" s="113">
        <f t="shared" si="10"/>
        <v>0</v>
      </c>
      <c r="AY43" s="114"/>
      <c r="AZ43" s="114"/>
      <c r="BA43" s="114"/>
      <c r="BB43" s="115">
        <f t="shared" si="11"/>
        <v>1302.965092402464</v>
      </c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  <c r="DK43" s="116"/>
      <c r="DL43" s="116"/>
      <c r="DM43" s="116"/>
      <c r="DN43" s="116"/>
      <c r="DO43" s="116"/>
      <c r="DP43" s="116"/>
      <c r="DQ43" s="116"/>
      <c r="DR43" s="116"/>
      <c r="DS43" s="116"/>
      <c r="DT43" s="116"/>
      <c r="DU43" s="116"/>
      <c r="DV43" s="116"/>
      <c r="DW43" s="116"/>
      <c r="DX43" s="116"/>
      <c r="DY43" s="116"/>
      <c r="DZ43" s="116"/>
      <c r="EA43" s="116"/>
      <c r="EB43" s="116"/>
      <c r="EC43" s="116"/>
      <c r="ED43" s="116"/>
      <c r="EE43" s="116"/>
      <c r="EF43" s="116"/>
      <c r="EG43" s="116"/>
      <c r="EH43" s="116"/>
      <c r="EI43" s="116"/>
      <c r="EJ43" s="116"/>
    </row>
    <row r="44" spans="1:140" s="117" customFormat="1" ht="12" customHeight="1">
      <c r="A44" s="136"/>
      <c r="B44" s="137"/>
      <c r="C44" s="79"/>
      <c r="D44" s="76"/>
      <c r="E44" s="76"/>
      <c r="F44" s="81"/>
      <c r="G44" s="138"/>
      <c r="H44" s="82"/>
      <c r="I44" s="69"/>
      <c r="J44" s="69"/>
      <c r="K44" s="69"/>
      <c r="L44" s="69"/>
      <c r="M44" s="69"/>
      <c r="N44" s="69"/>
      <c r="O44" s="132"/>
      <c r="P44" s="69"/>
      <c r="Q44" s="69"/>
      <c r="R44" s="69"/>
      <c r="S44" s="69"/>
      <c r="T44" s="69"/>
      <c r="U44" s="69"/>
      <c r="V44" s="132"/>
      <c r="W44" s="69"/>
      <c r="X44" s="69"/>
      <c r="Y44" s="69"/>
      <c r="Z44" s="69"/>
      <c r="AA44" s="69"/>
      <c r="AB44" s="69"/>
      <c r="AC44" s="132"/>
      <c r="AD44" s="69"/>
      <c r="AE44" s="69"/>
      <c r="AF44" s="69"/>
      <c r="AG44" s="69"/>
      <c r="AH44" s="69"/>
      <c r="AI44" s="69"/>
      <c r="AJ44" s="132"/>
      <c r="AK44" s="69"/>
      <c r="AL44" s="68"/>
      <c r="AM44" s="112"/>
      <c r="AN44" s="113">
        <f t="shared" si="0"/>
        <v>0</v>
      </c>
      <c r="AO44" s="113">
        <f t="shared" si="1"/>
        <v>0</v>
      </c>
      <c r="AP44" s="113">
        <f t="shared" si="2"/>
        <v>0</v>
      </c>
      <c r="AQ44" s="113">
        <f t="shared" si="3"/>
        <v>0</v>
      </c>
      <c r="AR44" s="113">
        <f t="shared" si="8"/>
        <v>0</v>
      </c>
      <c r="AS44" s="113">
        <f t="shared" si="4"/>
        <v>0</v>
      </c>
      <c r="AT44" s="113">
        <f t="shared" si="5"/>
        <v>0</v>
      </c>
      <c r="AU44" s="113">
        <f t="shared" si="6"/>
        <v>0</v>
      </c>
      <c r="AV44" s="113">
        <f t="shared" si="9"/>
        <v>0</v>
      </c>
      <c r="AW44" s="113">
        <f t="shared" si="7"/>
        <v>0</v>
      </c>
      <c r="AX44" s="113">
        <f t="shared" si="10"/>
        <v>0</v>
      </c>
      <c r="AY44" s="114"/>
      <c r="AZ44" s="114"/>
      <c r="BA44" s="114"/>
      <c r="BB44" s="115">
        <f t="shared" si="11"/>
        <v>1302.965092402464</v>
      </c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  <c r="DK44" s="116"/>
      <c r="DL44" s="116"/>
      <c r="DM44" s="116"/>
      <c r="DN44" s="116"/>
      <c r="DO44" s="116"/>
      <c r="DP44" s="116"/>
      <c r="DQ44" s="116"/>
      <c r="DR44" s="116"/>
      <c r="DS44" s="116"/>
      <c r="DT44" s="116"/>
      <c r="DU44" s="116"/>
      <c r="DV44" s="116"/>
      <c r="DW44" s="116"/>
      <c r="DX44" s="116"/>
      <c r="DY44" s="116"/>
      <c r="DZ44" s="116"/>
      <c r="EA44" s="116"/>
      <c r="EB44" s="116"/>
      <c r="EC44" s="116"/>
      <c r="ED44" s="116"/>
      <c r="EE44" s="116"/>
      <c r="EF44" s="116"/>
      <c r="EG44" s="116"/>
      <c r="EH44" s="116"/>
      <c r="EI44" s="116"/>
      <c r="EJ44" s="116"/>
    </row>
    <row r="45" spans="1:140" s="117" customFormat="1" ht="12" customHeight="1">
      <c r="A45" s="136"/>
      <c r="B45" s="137"/>
      <c r="C45" s="79"/>
      <c r="D45" s="76"/>
      <c r="E45" s="76"/>
      <c r="F45" s="81"/>
      <c r="G45" s="138"/>
      <c r="H45" s="82"/>
      <c r="I45" s="69"/>
      <c r="J45" s="69"/>
      <c r="K45" s="69"/>
      <c r="L45" s="69"/>
      <c r="M45" s="69"/>
      <c r="N45" s="69"/>
      <c r="O45" s="132"/>
      <c r="P45" s="69"/>
      <c r="Q45" s="69"/>
      <c r="R45" s="69"/>
      <c r="S45" s="69"/>
      <c r="T45" s="69"/>
      <c r="U45" s="69"/>
      <c r="V45" s="132"/>
      <c r="W45" s="69"/>
      <c r="X45" s="69"/>
      <c r="Y45" s="69"/>
      <c r="Z45" s="69"/>
      <c r="AA45" s="69"/>
      <c r="AB45" s="69"/>
      <c r="AC45" s="132"/>
      <c r="AD45" s="69"/>
      <c r="AE45" s="69"/>
      <c r="AF45" s="69"/>
      <c r="AG45" s="69"/>
      <c r="AH45" s="69"/>
      <c r="AI45" s="69"/>
      <c r="AJ45" s="132"/>
      <c r="AK45" s="69"/>
      <c r="AL45" s="68"/>
      <c r="AM45" s="112"/>
      <c r="AN45" s="113">
        <f t="shared" si="0"/>
        <v>0</v>
      </c>
      <c r="AO45" s="113">
        <f t="shared" si="1"/>
        <v>0</v>
      </c>
      <c r="AP45" s="113">
        <f t="shared" si="2"/>
        <v>0</v>
      </c>
      <c r="AQ45" s="113">
        <f t="shared" si="3"/>
        <v>0</v>
      </c>
      <c r="AR45" s="113">
        <f t="shared" si="8"/>
        <v>0</v>
      </c>
      <c r="AS45" s="113">
        <f t="shared" si="4"/>
        <v>0</v>
      </c>
      <c r="AT45" s="113">
        <f t="shared" si="5"/>
        <v>0</v>
      </c>
      <c r="AU45" s="113">
        <f t="shared" si="6"/>
        <v>0</v>
      </c>
      <c r="AV45" s="113">
        <f t="shared" si="9"/>
        <v>0</v>
      </c>
      <c r="AW45" s="113">
        <f t="shared" si="7"/>
        <v>0</v>
      </c>
      <c r="AX45" s="113">
        <f t="shared" si="10"/>
        <v>0</v>
      </c>
      <c r="AY45" s="114"/>
      <c r="AZ45" s="114"/>
      <c r="BA45" s="114"/>
      <c r="BB45" s="115">
        <f t="shared" si="11"/>
        <v>1302.965092402464</v>
      </c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  <c r="DK45" s="116"/>
      <c r="DL45" s="116"/>
      <c r="DM45" s="116"/>
      <c r="DN45" s="116"/>
      <c r="DO45" s="116"/>
      <c r="DP45" s="116"/>
      <c r="DQ45" s="116"/>
      <c r="DR45" s="116"/>
      <c r="DS45" s="116"/>
      <c r="DT45" s="116"/>
      <c r="DU45" s="116"/>
      <c r="DV45" s="116"/>
      <c r="DW45" s="116"/>
      <c r="DX45" s="116"/>
      <c r="DY45" s="116"/>
      <c r="DZ45" s="116"/>
      <c r="EA45" s="116"/>
      <c r="EB45" s="116"/>
      <c r="EC45" s="116"/>
      <c r="ED45" s="116"/>
      <c r="EE45" s="116"/>
      <c r="EF45" s="116"/>
      <c r="EG45" s="116"/>
      <c r="EH45" s="116"/>
      <c r="EI45" s="116"/>
      <c r="EJ45" s="116"/>
    </row>
    <row r="46" spans="1:54" s="116" customFormat="1" ht="12" customHeight="1">
      <c r="A46" s="136"/>
      <c r="B46" s="137"/>
      <c r="C46" s="84"/>
      <c r="D46" s="85"/>
      <c r="E46" s="85"/>
      <c r="F46" s="81"/>
      <c r="G46" s="140"/>
      <c r="H46" s="82"/>
      <c r="I46" s="69"/>
      <c r="J46" s="69"/>
      <c r="K46" s="69"/>
      <c r="L46" s="69"/>
      <c r="M46" s="69"/>
      <c r="N46" s="69"/>
      <c r="O46" s="132"/>
      <c r="P46" s="69"/>
      <c r="Q46" s="69"/>
      <c r="R46" s="69"/>
      <c r="S46" s="69"/>
      <c r="T46" s="69"/>
      <c r="U46" s="69"/>
      <c r="V46" s="132"/>
      <c r="W46" s="69"/>
      <c r="X46" s="69"/>
      <c r="Y46" s="69"/>
      <c r="Z46" s="69"/>
      <c r="AA46" s="69"/>
      <c r="AB46" s="69"/>
      <c r="AC46" s="132"/>
      <c r="AD46" s="69"/>
      <c r="AE46" s="69"/>
      <c r="AF46" s="69"/>
      <c r="AG46" s="69"/>
      <c r="AH46" s="69"/>
      <c r="AI46" s="69"/>
      <c r="AJ46" s="132"/>
      <c r="AK46" s="69"/>
      <c r="AL46" s="68"/>
      <c r="AM46" s="112"/>
      <c r="AN46" s="113">
        <f t="shared" si="0"/>
        <v>0</v>
      </c>
      <c r="AO46" s="113">
        <f t="shared" si="1"/>
        <v>0</v>
      </c>
      <c r="AP46" s="113">
        <f t="shared" si="2"/>
        <v>0</v>
      </c>
      <c r="AQ46" s="113">
        <f t="shared" si="3"/>
        <v>0</v>
      </c>
      <c r="AR46" s="113">
        <f t="shared" si="8"/>
        <v>0</v>
      </c>
      <c r="AS46" s="113">
        <f t="shared" si="4"/>
        <v>0</v>
      </c>
      <c r="AT46" s="113">
        <f t="shared" si="5"/>
        <v>0</v>
      </c>
      <c r="AU46" s="113">
        <f t="shared" si="6"/>
        <v>0</v>
      </c>
      <c r="AV46" s="113">
        <f t="shared" si="9"/>
        <v>0</v>
      </c>
      <c r="AW46" s="113">
        <f t="shared" si="7"/>
        <v>0</v>
      </c>
      <c r="AX46" s="113">
        <f t="shared" si="10"/>
        <v>0</v>
      </c>
      <c r="AY46" s="114"/>
      <c r="AZ46" s="114"/>
      <c r="BA46" s="114"/>
      <c r="BB46" s="115">
        <f t="shared" si="11"/>
        <v>1302.965092402464</v>
      </c>
    </row>
    <row r="47" spans="1:140" s="117" customFormat="1" ht="12" customHeight="1">
      <c r="A47" s="136"/>
      <c r="B47" s="137"/>
      <c r="C47" s="79"/>
      <c r="D47" s="76"/>
      <c r="E47" s="76"/>
      <c r="F47" s="81"/>
      <c r="G47" s="138"/>
      <c r="H47" s="82"/>
      <c r="I47" s="69"/>
      <c r="J47" s="69"/>
      <c r="K47" s="69"/>
      <c r="L47" s="69"/>
      <c r="M47" s="69"/>
      <c r="N47" s="69"/>
      <c r="O47" s="132"/>
      <c r="P47" s="69"/>
      <c r="Q47" s="69"/>
      <c r="R47" s="69"/>
      <c r="S47" s="69"/>
      <c r="T47" s="69"/>
      <c r="U47" s="69"/>
      <c r="V47" s="132"/>
      <c r="W47" s="69"/>
      <c r="X47" s="69"/>
      <c r="Y47" s="69"/>
      <c r="Z47" s="69"/>
      <c r="AA47" s="69"/>
      <c r="AB47" s="69"/>
      <c r="AC47" s="132"/>
      <c r="AD47" s="69"/>
      <c r="AE47" s="69"/>
      <c r="AF47" s="69"/>
      <c r="AG47" s="69"/>
      <c r="AH47" s="69"/>
      <c r="AI47" s="69"/>
      <c r="AJ47" s="132"/>
      <c r="AK47" s="69"/>
      <c r="AL47" s="68"/>
      <c r="AM47" s="112"/>
      <c r="AN47" s="113">
        <f t="shared" si="0"/>
        <v>0</v>
      </c>
      <c r="AO47" s="113">
        <f t="shared" si="1"/>
        <v>0</v>
      </c>
      <c r="AP47" s="113">
        <f t="shared" si="2"/>
        <v>0</v>
      </c>
      <c r="AQ47" s="113">
        <f t="shared" si="3"/>
        <v>0</v>
      </c>
      <c r="AR47" s="113">
        <f t="shared" si="8"/>
        <v>0</v>
      </c>
      <c r="AS47" s="113">
        <f t="shared" si="4"/>
        <v>0</v>
      </c>
      <c r="AT47" s="113">
        <f t="shared" si="5"/>
        <v>0</v>
      </c>
      <c r="AU47" s="113">
        <f t="shared" si="6"/>
        <v>0</v>
      </c>
      <c r="AV47" s="113">
        <f t="shared" si="9"/>
        <v>0</v>
      </c>
      <c r="AW47" s="113">
        <f t="shared" si="7"/>
        <v>0</v>
      </c>
      <c r="AX47" s="113">
        <f t="shared" si="10"/>
        <v>0</v>
      </c>
      <c r="AY47" s="114"/>
      <c r="AZ47" s="114"/>
      <c r="BA47" s="114"/>
      <c r="BB47" s="115">
        <f t="shared" si="11"/>
        <v>1302.965092402464</v>
      </c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</row>
    <row r="48" spans="1:64" ht="12" customHeight="1">
      <c r="A48" s="136"/>
      <c r="B48" s="137"/>
      <c r="C48" s="79"/>
      <c r="D48" s="76"/>
      <c r="E48" s="76"/>
      <c r="F48" s="81"/>
      <c r="G48" s="138"/>
      <c r="H48" s="82"/>
      <c r="I48" s="69"/>
      <c r="J48" s="69"/>
      <c r="K48" s="69"/>
      <c r="L48" s="69"/>
      <c r="M48" s="69"/>
      <c r="N48" s="69"/>
      <c r="O48" s="132"/>
      <c r="P48" s="69"/>
      <c r="Q48" s="69"/>
      <c r="R48" s="69"/>
      <c r="S48" s="69"/>
      <c r="T48" s="69"/>
      <c r="U48" s="69"/>
      <c r="V48" s="132"/>
      <c r="W48" s="69"/>
      <c r="X48" s="69"/>
      <c r="Y48" s="69"/>
      <c r="Z48" s="69"/>
      <c r="AA48" s="69"/>
      <c r="AB48" s="69"/>
      <c r="AC48" s="132"/>
      <c r="AD48" s="69"/>
      <c r="AE48" s="69"/>
      <c r="AF48" s="69"/>
      <c r="AG48" s="69"/>
      <c r="AH48" s="69"/>
      <c r="AI48" s="69"/>
      <c r="AJ48" s="132"/>
      <c r="AK48" s="69"/>
      <c r="AL48" s="68"/>
      <c r="AM48" s="112"/>
      <c r="AN48" s="113">
        <f t="shared" si="0"/>
        <v>0</v>
      </c>
      <c r="AO48" s="113">
        <f t="shared" si="1"/>
        <v>0</v>
      </c>
      <c r="AP48" s="113">
        <f t="shared" si="2"/>
        <v>0</v>
      </c>
      <c r="AQ48" s="113">
        <f t="shared" si="3"/>
        <v>0</v>
      </c>
      <c r="AR48" s="113">
        <f t="shared" si="8"/>
        <v>0</v>
      </c>
      <c r="AS48" s="113">
        <f t="shared" si="4"/>
        <v>0</v>
      </c>
      <c r="AT48" s="113">
        <f t="shared" si="5"/>
        <v>0</v>
      </c>
      <c r="AU48" s="113">
        <f t="shared" si="6"/>
        <v>0</v>
      </c>
      <c r="AV48" s="113">
        <f t="shared" si="9"/>
        <v>0</v>
      </c>
      <c r="AW48" s="113">
        <f t="shared" si="7"/>
        <v>0</v>
      </c>
      <c r="AX48" s="113">
        <f t="shared" si="10"/>
        <v>0</v>
      </c>
      <c r="AY48" s="114"/>
      <c r="AZ48" s="114"/>
      <c r="BA48" s="114"/>
      <c r="BB48" s="115">
        <f t="shared" si="11"/>
        <v>1302.965092402464</v>
      </c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</row>
    <row r="49" spans="1:64" ht="12" customHeight="1">
      <c r="A49" s="136"/>
      <c r="B49" s="137"/>
      <c r="C49" s="79"/>
      <c r="D49" s="76"/>
      <c r="E49" s="76"/>
      <c r="F49" s="81"/>
      <c r="G49" s="138"/>
      <c r="H49" s="82"/>
      <c r="I49" s="69"/>
      <c r="J49" s="69"/>
      <c r="K49" s="69"/>
      <c r="L49" s="69"/>
      <c r="M49" s="69"/>
      <c r="N49" s="69"/>
      <c r="O49" s="132"/>
      <c r="P49" s="69"/>
      <c r="Q49" s="69"/>
      <c r="R49" s="69"/>
      <c r="S49" s="69"/>
      <c r="T49" s="69"/>
      <c r="U49" s="69"/>
      <c r="V49" s="132"/>
      <c r="W49" s="69"/>
      <c r="X49" s="69"/>
      <c r="Y49" s="69"/>
      <c r="Z49" s="69"/>
      <c r="AA49" s="69"/>
      <c r="AB49" s="69"/>
      <c r="AC49" s="132"/>
      <c r="AD49" s="69"/>
      <c r="AE49" s="69"/>
      <c r="AF49" s="69"/>
      <c r="AG49" s="69"/>
      <c r="AH49" s="69"/>
      <c r="AI49" s="69"/>
      <c r="AJ49" s="132"/>
      <c r="AK49" s="69"/>
      <c r="AL49" s="68"/>
      <c r="AM49" s="112"/>
      <c r="AN49" s="113">
        <f t="shared" si="0"/>
        <v>0</v>
      </c>
      <c r="AO49" s="113">
        <f t="shared" si="1"/>
        <v>0</v>
      </c>
      <c r="AP49" s="113">
        <f t="shared" si="2"/>
        <v>0</v>
      </c>
      <c r="AQ49" s="113">
        <f t="shared" si="3"/>
        <v>0</v>
      </c>
      <c r="AR49" s="113">
        <f t="shared" si="8"/>
        <v>0</v>
      </c>
      <c r="AS49" s="113">
        <f t="shared" si="4"/>
        <v>0</v>
      </c>
      <c r="AT49" s="113">
        <f t="shared" si="5"/>
        <v>0</v>
      </c>
      <c r="AU49" s="113">
        <f t="shared" si="6"/>
        <v>0</v>
      </c>
      <c r="AV49" s="113">
        <f t="shared" si="9"/>
        <v>0</v>
      </c>
      <c r="AW49" s="113">
        <f t="shared" si="7"/>
        <v>0</v>
      </c>
      <c r="AX49" s="113">
        <f t="shared" si="10"/>
        <v>0</v>
      </c>
      <c r="AY49" s="114"/>
      <c r="AZ49" s="114"/>
      <c r="BA49" s="114"/>
      <c r="BB49" s="115">
        <f t="shared" si="11"/>
        <v>1302.965092402464</v>
      </c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</row>
    <row r="50" spans="1:64" ht="12" customHeight="1">
      <c r="A50" s="136"/>
      <c r="B50" s="137"/>
      <c r="C50" s="79"/>
      <c r="D50" s="76"/>
      <c r="E50" s="76"/>
      <c r="F50" s="81"/>
      <c r="G50" s="138"/>
      <c r="H50" s="82"/>
      <c r="I50" s="69"/>
      <c r="J50" s="69"/>
      <c r="K50" s="69"/>
      <c r="L50" s="69"/>
      <c r="M50" s="69"/>
      <c r="N50" s="69"/>
      <c r="O50" s="132"/>
      <c r="P50" s="69"/>
      <c r="Q50" s="69"/>
      <c r="R50" s="69"/>
      <c r="S50" s="69"/>
      <c r="T50" s="69"/>
      <c r="U50" s="69"/>
      <c r="V50" s="132"/>
      <c r="W50" s="69"/>
      <c r="X50" s="69"/>
      <c r="Y50" s="69"/>
      <c r="Z50" s="69"/>
      <c r="AA50" s="69"/>
      <c r="AB50" s="69"/>
      <c r="AC50" s="132"/>
      <c r="AD50" s="69"/>
      <c r="AE50" s="69"/>
      <c r="AF50" s="69"/>
      <c r="AG50" s="69"/>
      <c r="AH50" s="69"/>
      <c r="AI50" s="69"/>
      <c r="AJ50" s="132"/>
      <c r="AK50" s="69"/>
      <c r="AL50" s="68"/>
      <c r="AM50" s="112"/>
      <c r="AN50" s="113">
        <f t="shared" si="0"/>
        <v>0</v>
      </c>
      <c r="AO50" s="113">
        <f t="shared" si="1"/>
        <v>0</v>
      </c>
      <c r="AP50" s="113">
        <f t="shared" si="2"/>
        <v>0</v>
      </c>
      <c r="AQ50" s="113">
        <f t="shared" si="3"/>
        <v>0</v>
      </c>
      <c r="AR50" s="113">
        <f t="shared" si="8"/>
        <v>0</v>
      </c>
      <c r="AS50" s="113">
        <f t="shared" si="4"/>
        <v>0</v>
      </c>
      <c r="AT50" s="113">
        <f t="shared" si="5"/>
        <v>0</v>
      </c>
      <c r="AU50" s="113">
        <f t="shared" si="6"/>
        <v>0</v>
      </c>
      <c r="AV50" s="113">
        <f t="shared" si="9"/>
        <v>0</v>
      </c>
      <c r="AW50" s="113">
        <f t="shared" si="7"/>
        <v>0</v>
      </c>
      <c r="AX50" s="113">
        <f t="shared" si="10"/>
        <v>0</v>
      </c>
      <c r="AY50" s="114"/>
      <c r="AZ50" s="114"/>
      <c r="BA50" s="114"/>
      <c r="BB50" s="115">
        <f t="shared" si="11"/>
        <v>1302.965092402464</v>
      </c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</row>
    <row r="51" spans="1:64" ht="12" customHeight="1">
      <c r="A51" s="136"/>
      <c r="B51" s="137"/>
      <c r="C51" s="79"/>
      <c r="D51" s="76"/>
      <c r="E51" s="76"/>
      <c r="F51" s="81"/>
      <c r="G51" s="138"/>
      <c r="H51" s="82"/>
      <c r="I51" s="69"/>
      <c r="J51" s="69"/>
      <c r="K51" s="69"/>
      <c r="L51" s="69"/>
      <c r="M51" s="69"/>
      <c r="N51" s="69"/>
      <c r="O51" s="132"/>
      <c r="P51" s="69"/>
      <c r="Q51" s="69"/>
      <c r="R51" s="69"/>
      <c r="S51" s="69"/>
      <c r="T51" s="69"/>
      <c r="U51" s="69"/>
      <c r="V51" s="132"/>
      <c r="W51" s="69"/>
      <c r="X51" s="69"/>
      <c r="Y51" s="69"/>
      <c r="Z51" s="69"/>
      <c r="AA51" s="69"/>
      <c r="AB51" s="69"/>
      <c r="AC51" s="132"/>
      <c r="AD51" s="68"/>
      <c r="AE51" s="69"/>
      <c r="AF51" s="69"/>
      <c r="AG51" s="69"/>
      <c r="AH51" s="69"/>
      <c r="AI51" s="69"/>
      <c r="AJ51" s="132"/>
      <c r="AK51" s="69"/>
      <c r="AL51" s="68"/>
      <c r="AM51" s="112"/>
      <c r="AN51" s="113">
        <f t="shared" si="0"/>
        <v>0</v>
      </c>
      <c r="AO51" s="113">
        <f t="shared" si="1"/>
        <v>0</v>
      </c>
      <c r="AP51" s="113">
        <f t="shared" si="2"/>
        <v>0</v>
      </c>
      <c r="AQ51" s="113">
        <f t="shared" si="3"/>
        <v>0</v>
      </c>
      <c r="AR51" s="113">
        <f t="shared" si="8"/>
        <v>0</v>
      </c>
      <c r="AS51" s="113">
        <f t="shared" si="4"/>
        <v>0</v>
      </c>
      <c r="AT51" s="113">
        <f t="shared" si="5"/>
        <v>0</v>
      </c>
      <c r="AU51" s="113">
        <f t="shared" si="6"/>
        <v>0</v>
      </c>
      <c r="AV51" s="113">
        <f t="shared" si="9"/>
        <v>0</v>
      </c>
      <c r="AW51" s="113">
        <f t="shared" si="7"/>
        <v>0</v>
      </c>
      <c r="AX51" s="113">
        <f t="shared" si="10"/>
        <v>0</v>
      </c>
      <c r="AY51" s="114"/>
      <c r="AZ51" s="114"/>
      <c r="BA51" s="114"/>
      <c r="BB51" s="115">
        <f t="shared" si="11"/>
        <v>1302.965092402464</v>
      </c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</row>
    <row r="52" spans="1:64" ht="12" customHeight="1">
      <c r="A52" s="136"/>
      <c r="B52" s="137"/>
      <c r="C52" s="98"/>
      <c r="D52" s="99"/>
      <c r="E52" s="99"/>
      <c r="F52" s="100"/>
      <c r="G52" s="157"/>
      <c r="H52" s="104"/>
      <c r="I52" s="69"/>
      <c r="J52" s="69"/>
      <c r="K52" s="69"/>
      <c r="L52" s="69"/>
      <c r="M52" s="69"/>
      <c r="N52" s="69"/>
      <c r="O52" s="132"/>
      <c r="P52" s="69"/>
      <c r="Q52" s="69"/>
      <c r="R52" s="69"/>
      <c r="S52" s="69"/>
      <c r="T52" s="69"/>
      <c r="U52" s="69"/>
      <c r="V52" s="132"/>
      <c r="W52" s="69"/>
      <c r="X52" s="69"/>
      <c r="Y52" s="69"/>
      <c r="Z52" s="69"/>
      <c r="AA52" s="69"/>
      <c r="AB52" s="69"/>
      <c r="AC52" s="132"/>
      <c r="AD52" s="69"/>
      <c r="AE52" s="69"/>
      <c r="AF52" s="69"/>
      <c r="AG52" s="69"/>
      <c r="AH52" s="69"/>
      <c r="AI52" s="69"/>
      <c r="AJ52" s="132"/>
      <c r="AK52" s="69"/>
      <c r="AL52" s="68"/>
      <c r="AM52" s="112"/>
      <c r="AN52" s="113">
        <f t="shared" si="0"/>
        <v>0</v>
      </c>
      <c r="AO52" s="113">
        <f t="shared" si="1"/>
        <v>0</v>
      </c>
      <c r="AP52" s="113">
        <f t="shared" si="2"/>
        <v>0</v>
      </c>
      <c r="AQ52" s="113">
        <f t="shared" si="3"/>
        <v>0</v>
      </c>
      <c r="AR52" s="113">
        <f t="shared" si="8"/>
        <v>0</v>
      </c>
      <c r="AS52" s="113">
        <f t="shared" si="4"/>
        <v>0</v>
      </c>
      <c r="AT52" s="113">
        <f t="shared" si="5"/>
        <v>0</v>
      </c>
      <c r="AU52" s="113">
        <f t="shared" si="6"/>
        <v>0</v>
      </c>
      <c r="AV52" s="113">
        <f t="shared" si="9"/>
        <v>0</v>
      </c>
      <c r="AW52" s="113">
        <f t="shared" si="7"/>
        <v>0</v>
      </c>
      <c r="AX52" s="113">
        <f t="shared" si="10"/>
        <v>0</v>
      </c>
      <c r="AY52" s="114"/>
      <c r="AZ52" s="114"/>
      <c r="BA52" s="114"/>
      <c r="BB52" s="115">
        <f t="shared" si="11"/>
        <v>1302.965092402464</v>
      </c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</row>
    <row r="53" spans="1:140" s="117" customFormat="1" ht="12" customHeight="1">
      <c r="A53" s="136"/>
      <c r="B53" s="137"/>
      <c r="C53" s="79"/>
      <c r="D53" s="76"/>
      <c r="E53" s="76"/>
      <c r="F53" s="81"/>
      <c r="G53" s="138"/>
      <c r="H53" s="82"/>
      <c r="I53" s="69"/>
      <c r="J53" s="69"/>
      <c r="K53" s="69"/>
      <c r="L53" s="69"/>
      <c r="M53" s="69"/>
      <c r="N53" s="69"/>
      <c r="O53" s="132"/>
      <c r="P53" s="69"/>
      <c r="Q53" s="69"/>
      <c r="R53" s="69"/>
      <c r="S53" s="69"/>
      <c r="T53" s="69"/>
      <c r="U53" s="69"/>
      <c r="V53" s="132"/>
      <c r="W53" s="69"/>
      <c r="X53" s="69"/>
      <c r="Y53" s="69"/>
      <c r="Z53" s="69"/>
      <c r="AA53" s="69"/>
      <c r="AB53" s="69"/>
      <c r="AC53" s="132"/>
      <c r="AD53" s="69"/>
      <c r="AE53" s="69"/>
      <c r="AF53" s="69"/>
      <c r="AG53" s="69"/>
      <c r="AH53" s="69"/>
      <c r="AI53" s="69"/>
      <c r="AJ53" s="132"/>
      <c r="AK53" s="69"/>
      <c r="AL53" s="68"/>
      <c r="AM53" s="112"/>
      <c r="AN53" s="113">
        <f t="shared" si="0"/>
        <v>0</v>
      </c>
      <c r="AO53" s="113">
        <f t="shared" si="1"/>
        <v>0</v>
      </c>
      <c r="AP53" s="113">
        <f t="shared" si="2"/>
        <v>0</v>
      </c>
      <c r="AQ53" s="113">
        <f t="shared" si="3"/>
        <v>0</v>
      </c>
      <c r="AR53" s="113">
        <f t="shared" si="8"/>
        <v>0</v>
      </c>
      <c r="AS53" s="113">
        <f t="shared" si="4"/>
        <v>0</v>
      </c>
      <c r="AT53" s="113">
        <f t="shared" si="5"/>
        <v>0</v>
      </c>
      <c r="AU53" s="113">
        <f t="shared" si="6"/>
        <v>0</v>
      </c>
      <c r="AV53" s="113">
        <f t="shared" si="9"/>
        <v>0</v>
      </c>
      <c r="AW53" s="113">
        <f t="shared" si="7"/>
        <v>0</v>
      </c>
      <c r="AX53" s="113">
        <f t="shared" si="10"/>
        <v>0</v>
      </c>
      <c r="AY53" s="114"/>
      <c r="AZ53" s="114"/>
      <c r="BA53" s="114"/>
      <c r="BB53" s="115">
        <f t="shared" si="11"/>
        <v>1302.965092402464</v>
      </c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  <c r="DK53" s="116"/>
      <c r="DL53" s="116"/>
      <c r="DM53" s="116"/>
      <c r="DN53" s="116"/>
      <c r="DO53" s="116"/>
      <c r="DP53" s="116"/>
      <c r="DQ53" s="116"/>
      <c r="DR53" s="116"/>
      <c r="DS53" s="116"/>
      <c r="DT53" s="116"/>
      <c r="DU53" s="116"/>
      <c r="DV53" s="116"/>
      <c r="DW53" s="116"/>
      <c r="DX53" s="116"/>
      <c r="DY53" s="116"/>
      <c r="DZ53" s="116"/>
      <c r="EA53" s="116"/>
      <c r="EB53" s="116"/>
      <c r="EC53" s="116"/>
      <c r="ED53" s="116"/>
      <c r="EE53" s="116"/>
      <c r="EF53" s="116"/>
      <c r="EG53" s="116"/>
      <c r="EH53" s="116"/>
      <c r="EI53" s="116"/>
      <c r="EJ53" s="116"/>
    </row>
    <row r="54" spans="1:140" s="117" customFormat="1" ht="12" customHeight="1">
      <c r="A54" s="136"/>
      <c r="B54" s="137"/>
      <c r="C54" s="79"/>
      <c r="D54" s="76"/>
      <c r="E54" s="76"/>
      <c r="F54" s="81"/>
      <c r="G54" s="138"/>
      <c r="H54" s="82"/>
      <c r="I54" s="69"/>
      <c r="J54" s="69"/>
      <c r="K54" s="69"/>
      <c r="L54" s="69"/>
      <c r="M54" s="69"/>
      <c r="N54" s="69"/>
      <c r="O54" s="132"/>
      <c r="P54" s="69"/>
      <c r="Q54" s="69"/>
      <c r="R54" s="69"/>
      <c r="S54" s="69"/>
      <c r="T54" s="69"/>
      <c r="U54" s="69"/>
      <c r="V54" s="132"/>
      <c r="W54" s="69"/>
      <c r="X54" s="69"/>
      <c r="Y54" s="69"/>
      <c r="Z54" s="69"/>
      <c r="AA54" s="69"/>
      <c r="AB54" s="69"/>
      <c r="AC54" s="132"/>
      <c r="AD54" s="69"/>
      <c r="AE54" s="69"/>
      <c r="AF54" s="69"/>
      <c r="AG54" s="69"/>
      <c r="AH54" s="69"/>
      <c r="AI54" s="69"/>
      <c r="AJ54" s="132"/>
      <c r="AK54" s="69"/>
      <c r="AL54" s="68"/>
      <c r="AM54" s="112"/>
      <c r="AN54" s="113">
        <f t="shared" si="0"/>
        <v>0</v>
      </c>
      <c r="AO54" s="113">
        <f t="shared" si="1"/>
        <v>0</v>
      </c>
      <c r="AP54" s="113">
        <f t="shared" si="2"/>
        <v>0</v>
      </c>
      <c r="AQ54" s="113">
        <f t="shared" si="3"/>
        <v>0</v>
      </c>
      <c r="AR54" s="113">
        <f t="shared" si="8"/>
        <v>0</v>
      </c>
      <c r="AS54" s="113">
        <f t="shared" si="4"/>
        <v>0</v>
      </c>
      <c r="AT54" s="113">
        <f t="shared" si="5"/>
        <v>0</v>
      </c>
      <c r="AU54" s="113">
        <f t="shared" si="6"/>
        <v>0</v>
      </c>
      <c r="AV54" s="113">
        <f t="shared" si="9"/>
        <v>0</v>
      </c>
      <c r="AW54" s="113">
        <f t="shared" si="7"/>
        <v>0</v>
      </c>
      <c r="AX54" s="113">
        <f t="shared" si="10"/>
        <v>0</v>
      </c>
      <c r="AY54" s="114"/>
      <c r="AZ54" s="114"/>
      <c r="BA54" s="114"/>
      <c r="BB54" s="115">
        <f t="shared" si="11"/>
        <v>1302.965092402464</v>
      </c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  <c r="DK54" s="116"/>
      <c r="DL54" s="116"/>
      <c r="DM54" s="116"/>
      <c r="DN54" s="116"/>
      <c r="DO54" s="116"/>
      <c r="DP54" s="116"/>
      <c r="DQ54" s="116"/>
      <c r="DR54" s="116"/>
      <c r="DS54" s="116"/>
      <c r="DT54" s="116"/>
      <c r="DU54" s="116"/>
      <c r="DV54" s="116"/>
      <c r="DW54" s="116"/>
      <c r="DX54" s="116"/>
      <c r="DY54" s="116"/>
      <c r="DZ54" s="116"/>
      <c r="EA54" s="116"/>
      <c r="EB54" s="116"/>
      <c r="EC54" s="116"/>
      <c r="ED54" s="116"/>
      <c r="EE54" s="116"/>
      <c r="EF54" s="116"/>
      <c r="EG54" s="116"/>
      <c r="EH54" s="116"/>
      <c r="EI54" s="116"/>
      <c r="EJ54" s="116"/>
    </row>
    <row r="55" spans="1:140" s="117" customFormat="1" ht="12" customHeight="1">
      <c r="A55" s="136"/>
      <c r="B55" s="137"/>
      <c r="C55" s="79"/>
      <c r="D55" s="76"/>
      <c r="E55" s="76"/>
      <c r="F55" s="81"/>
      <c r="G55" s="138"/>
      <c r="H55" s="82"/>
      <c r="I55" s="69"/>
      <c r="J55" s="69"/>
      <c r="K55" s="69"/>
      <c r="L55" s="69"/>
      <c r="M55" s="69"/>
      <c r="N55" s="69"/>
      <c r="O55" s="132"/>
      <c r="P55" s="69"/>
      <c r="Q55" s="69"/>
      <c r="R55" s="69"/>
      <c r="S55" s="69"/>
      <c r="T55" s="69"/>
      <c r="U55" s="69"/>
      <c r="V55" s="132"/>
      <c r="W55" s="69"/>
      <c r="X55" s="69"/>
      <c r="Y55" s="69"/>
      <c r="Z55" s="69"/>
      <c r="AA55" s="69"/>
      <c r="AB55" s="69"/>
      <c r="AC55" s="132"/>
      <c r="AD55" s="69"/>
      <c r="AE55" s="68"/>
      <c r="AF55" s="69"/>
      <c r="AG55" s="69"/>
      <c r="AH55" s="69"/>
      <c r="AI55" s="69"/>
      <c r="AJ55" s="132"/>
      <c r="AK55" s="69"/>
      <c r="AL55" s="68"/>
      <c r="AM55" s="112"/>
      <c r="AN55" s="113">
        <f t="shared" si="0"/>
        <v>0</v>
      </c>
      <c r="AO55" s="113">
        <f t="shared" si="1"/>
        <v>0</v>
      </c>
      <c r="AP55" s="113">
        <f t="shared" si="2"/>
        <v>0</v>
      </c>
      <c r="AQ55" s="113">
        <f t="shared" si="3"/>
        <v>0</v>
      </c>
      <c r="AR55" s="113">
        <f t="shared" si="8"/>
        <v>0</v>
      </c>
      <c r="AS55" s="113">
        <f t="shared" si="4"/>
        <v>0</v>
      </c>
      <c r="AT55" s="113">
        <f t="shared" si="5"/>
        <v>0</v>
      </c>
      <c r="AU55" s="113">
        <f t="shared" si="6"/>
        <v>0</v>
      </c>
      <c r="AV55" s="113">
        <f t="shared" si="9"/>
        <v>0</v>
      </c>
      <c r="AW55" s="113">
        <f t="shared" si="7"/>
        <v>0</v>
      </c>
      <c r="AX55" s="113">
        <f t="shared" si="10"/>
        <v>0</v>
      </c>
      <c r="AY55" s="114"/>
      <c r="AZ55" s="114"/>
      <c r="BA55" s="114"/>
      <c r="BB55" s="115">
        <f t="shared" si="11"/>
        <v>1302.965092402464</v>
      </c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  <c r="DK55" s="116"/>
      <c r="DL55" s="116"/>
      <c r="DM55" s="116"/>
      <c r="DN55" s="116"/>
      <c r="DO55" s="116"/>
      <c r="DP55" s="116"/>
      <c r="DQ55" s="116"/>
      <c r="DR55" s="116"/>
      <c r="DS55" s="116"/>
      <c r="DT55" s="116"/>
      <c r="DU55" s="116"/>
      <c r="DV55" s="116"/>
      <c r="DW55" s="116"/>
      <c r="DX55" s="116"/>
      <c r="DY55" s="116"/>
      <c r="DZ55" s="116"/>
      <c r="EA55" s="116"/>
      <c r="EB55" s="116"/>
      <c r="EC55" s="116"/>
      <c r="ED55" s="116"/>
      <c r="EE55" s="116"/>
      <c r="EF55" s="116"/>
      <c r="EG55" s="116"/>
      <c r="EH55" s="116"/>
      <c r="EI55" s="116"/>
      <c r="EJ55" s="116"/>
    </row>
    <row r="56" spans="1:54" s="116" customFormat="1" ht="12" customHeight="1">
      <c r="A56" s="136"/>
      <c r="B56" s="137"/>
      <c r="C56" s="79"/>
      <c r="D56" s="76"/>
      <c r="E56" s="76"/>
      <c r="F56" s="81"/>
      <c r="G56" s="138"/>
      <c r="H56" s="82"/>
      <c r="I56" s="69"/>
      <c r="J56" s="69"/>
      <c r="K56" s="69"/>
      <c r="L56" s="69"/>
      <c r="M56" s="69"/>
      <c r="N56" s="69"/>
      <c r="O56" s="132"/>
      <c r="P56" s="69"/>
      <c r="Q56" s="69"/>
      <c r="R56" s="69"/>
      <c r="S56" s="69"/>
      <c r="T56" s="69"/>
      <c r="U56" s="69"/>
      <c r="V56" s="132"/>
      <c r="W56" s="69"/>
      <c r="X56" s="69"/>
      <c r="Y56" s="69"/>
      <c r="Z56" s="69"/>
      <c r="AA56" s="69"/>
      <c r="AB56" s="69"/>
      <c r="AC56" s="132"/>
      <c r="AD56" s="69"/>
      <c r="AE56" s="69"/>
      <c r="AF56" s="69"/>
      <c r="AG56" s="69"/>
      <c r="AH56" s="69"/>
      <c r="AI56" s="69"/>
      <c r="AJ56" s="132"/>
      <c r="AK56" s="69"/>
      <c r="AL56" s="68"/>
      <c r="AM56" s="112"/>
      <c r="AN56" s="113">
        <f t="shared" si="0"/>
        <v>0</v>
      </c>
      <c r="AO56" s="113">
        <f t="shared" si="1"/>
        <v>0</v>
      </c>
      <c r="AP56" s="113">
        <f t="shared" si="2"/>
        <v>0</v>
      </c>
      <c r="AQ56" s="113">
        <f t="shared" si="3"/>
        <v>0</v>
      </c>
      <c r="AR56" s="113">
        <f t="shared" si="8"/>
        <v>0</v>
      </c>
      <c r="AS56" s="113">
        <f t="shared" si="4"/>
        <v>0</v>
      </c>
      <c r="AT56" s="113">
        <f t="shared" si="5"/>
        <v>0</v>
      </c>
      <c r="AU56" s="113">
        <f t="shared" si="6"/>
        <v>0</v>
      </c>
      <c r="AV56" s="113">
        <f t="shared" si="9"/>
        <v>0</v>
      </c>
      <c r="AW56" s="113">
        <f t="shared" si="7"/>
        <v>0</v>
      </c>
      <c r="AX56" s="113">
        <f t="shared" si="10"/>
        <v>0</v>
      </c>
      <c r="AY56" s="114"/>
      <c r="AZ56" s="114"/>
      <c r="BA56" s="114"/>
      <c r="BB56" s="115">
        <f t="shared" si="11"/>
        <v>1302.965092402464</v>
      </c>
    </row>
    <row r="57" spans="1:140" s="117" customFormat="1" ht="12" customHeight="1">
      <c r="A57" s="136"/>
      <c r="B57" s="137"/>
      <c r="C57" s="79"/>
      <c r="D57" s="76"/>
      <c r="E57" s="76"/>
      <c r="F57" s="81"/>
      <c r="G57" s="138"/>
      <c r="H57" s="82"/>
      <c r="I57" s="69"/>
      <c r="J57" s="69"/>
      <c r="K57" s="69"/>
      <c r="L57" s="69"/>
      <c r="M57" s="69"/>
      <c r="N57" s="69"/>
      <c r="O57" s="132"/>
      <c r="P57" s="69"/>
      <c r="Q57" s="69"/>
      <c r="R57" s="69"/>
      <c r="S57" s="69"/>
      <c r="T57" s="69"/>
      <c r="U57" s="69"/>
      <c r="V57" s="132"/>
      <c r="W57" s="69"/>
      <c r="X57" s="69"/>
      <c r="Y57" s="69"/>
      <c r="Z57" s="69"/>
      <c r="AA57" s="69"/>
      <c r="AB57" s="69"/>
      <c r="AC57" s="132"/>
      <c r="AD57" s="69"/>
      <c r="AE57" s="69"/>
      <c r="AF57" s="69"/>
      <c r="AG57" s="69"/>
      <c r="AH57" s="69"/>
      <c r="AI57" s="69"/>
      <c r="AJ57" s="132"/>
      <c r="AK57" s="69"/>
      <c r="AL57" s="68"/>
      <c r="AM57" s="112"/>
      <c r="AN57" s="113">
        <f t="shared" si="0"/>
        <v>0</v>
      </c>
      <c r="AO57" s="113">
        <f t="shared" si="1"/>
        <v>0</v>
      </c>
      <c r="AP57" s="113">
        <f t="shared" si="2"/>
        <v>0</v>
      </c>
      <c r="AQ57" s="113">
        <f t="shared" si="3"/>
        <v>0</v>
      </c>
      <c r="AR57" s="113">
        <f t="shared" si="8"/>
        <v>0</v>
      </c>
      <c r="AS57" s="113">
        <f t="shared" si="4"/>
        <v>0</v>
      </c>
      <c r="AT57" s="113">
        <f t="shared" si="5"/>
        <v>0</v>
      </c>
      <c r="AU57" s="113">
        <f t="shared" si="6"/>
        <v>0</v>
      </c>
      <c r="AV57" s="113">
        <f t="shared" si="9"/>
        <v>0</v>
      </c>
      <c r="AW57" s="113">
        <f t="shared" si="7"/>
        <v>0</v>
      </c>
      <c r="AX57" s="113">
        <f t="shared" si="10"/>
        <v>0</v>
      </c>
      <c r="AY57" s="114"/>
      <c r="AZ57" s="114"/>
      <c r="BA57" s="114"/>
      <c r="BB57" s="115">
        <f t="shared" si="11"/>
        <v>1302.965092402464</v>
      </c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  <c r="DK57" s="116"/>
      <c r="DL57" s="116"/>
      <c r="DM57" s="116"/>
      <c r="DN57" s="116"/>
      <c r="DO57" s="116"/>
      <c r="DP57" s="116"/>
      <c r="DQ57" s="116"/>
      <c r="DR57" s="116"/>
      <c r="DS57" s="116"/>
      <c r="DT57" s="116"/>
      <c r="DU57" s="116"/>
      <c r="DV57" s="116"/>
      <c r="DW57" s="116"/>
      <c r="DX57" s="116"/>
      <c r="DY57" s="116"/>
      <c r="DZ57" s="116"/>
      <c r="EA57" s="116"/>
      <c r="EB57" s="116"/>
      <c r="EC57" s="116"/>
      <c r="ED57" s="116"/>
      <c r="EE57" s="116"/>
      <c r="EF57" s="116"/>
      <c r="EG57" s="116"/>
      <c r="EH57" s="116"/>
      <c r="EI57" s="116"/>
      <c r="EJ57" s="116"/>
    </row>
    <row r="58" spans="1:140" s="117" customFormat="1" ht="12" customHeight="1">
      <c r="A58" s="136"/>
      <c r="B58" s="137"/>
      <c r="C58" s="79"/>
      <c r="D58" s="76"/>
      <c r="E58" s="76"/>
      <c r="F58" s="81"/>
      <c r="G58" s="138"/>
      <c r="H58" s="82"/>
      <c r="I58" s="69"/>
      <c r="J58" s="69"/>
      <c r="K58" s="69"/>
      <c r="L58" s="69"/>
      <c r="M58" s="69"/>
      <c r="N58" s="69"/>
      <c r="O58" s="132"/>
      <c r="P58" s="69"/>
      <c r="Q58" s="69"/>
      <c r="R58" s="69"/>
      <c r="S58" s="69"/>
      <c r="T58" s="69"/>
      <c r="U58" s="69"/>
      <c r="V58" s="132"/>
      <c r="W58" s="69"/>
      <c r="X58" s="69"/>
      <c r="Y58" s="69"/>
      <c r="Z58" s="69"/>
      <c r="AA58" s="69"/>
      <c r="AB58" s="69"/>
      <c r="AC58" s="132"/>
      <c r="AD58" s="69"/>
      <c r="AE58" s="69"/>
      <c r="AF58" s="69"/>
      <c r="AG58" s="69"/>
      <c r="AH58" s="69"/>
      <c r="AI58" s="69"/>
      <c r="AJ58" s="132"/>
      <c r="AK58" s="69"/>
      <c r="AL58" s="68"/>
      <c r="AM58" s="112"/>
      <c r="AN58" s="113">
        <f t="shared" si="0"/>
        <v>0</v>
      </c>
      <c r="AO58" s="113">
        <f t="shared" si="1"/>
        <v>0</v>
      </c>
      <c r="AP58" s="113">
        <f t="shared" si="2"/>
        <v>0</v>
      </c>
      <c r="AQ58" s="113">
        <f t="shared" si="3"/>
        <v>0</v>
      </c>
      <c r="AR58" s="113">
        <f t="shared" si="8"/>
        <v>0</v>
      </c>
      <c r="AS58" s="113">
        <f t="shared" si="4"/>
        <v>0</v>
      </c>
      <c r="AT58" s="113">
        <f t="shared" si="5"/>
        <v>0</v>
      </c>
      <c r="AU58" s="113">
        <f t="shared" si="6"/>
        <v>0</v>
      </c>
      <c r="AV58" s="113">
        <f t="shared" si="9"/>
        <v>0</v>
      </c>
      <c r="AW58" s="113">
        <f t="shared" si="7"/>
        <v>0</v>
      </c>
      <c r="AX58" s="113">
        <f t="shared" si="10"/>
        <v>0</v>
      </c>
      <c r="AY58" s="114"/>
      <c r="AZ58" s="114"/>
      <c r="BA58" s="114"/>
      <c r="BB58" s="115">
        <f t="shared" si="11"/>
        <v>1302.965092402464</v>
      </c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  <c r="DK58" s="116"/>
      <c r="DL58" s="116"/>
      <c r="DM58" s="116"/>
      <c r="DN58" s="116"/>
      <c r="DO58" s="116"/>
      <c r="DP58" s="116"/>
      <c r="DQ58" s="116"/>
      <c r="DR58" s="116"/>
      <c r="DS58" s="116"/>
      <c r="DT58" s="116"/>
      <c r="DU58" s="116"/>
      <c r="DV58" s="116"/>
      <c r="DW58" s="116"/>
      <c r="DX58" s="116"/>
      <c r="DY58" s="116"/>
      <c r="DZ58" s="116"/>
      <c r="EA58" s="116"/>
      <c r="EB58" s="116"/>
      <c r="EC58" s="116"/>
      <c r="ED58" s="116"/>
      <c r="EE58" s="116"/>
      <c r="EF58" s="116"/>
      <c r="EG58" s="116"/>
      <c r="EH58" s="116"/>
      <c r="EI58" s="116"/>
      <c r="EJ58" s="116"/>
    </row>
    <row r="59" spans="1:140" s="117" customFormat="1" ht="12" customHeight="1">
      <c r="A59" s="136"/>
      <c r="B59" s="137"/>
      <c r="C59" s="79"/>
      <c r="D59" s="76"/>
      <c r="E59" s="76"/>
      <c r="F59" s="81"/>
      <c r="G59" s="138"/>
      <c r="H59" s="82"/>
      <c r="I59" s="69"/>
      <c r="J59" s="69"/>
      <c r="K59" s="69"/>
      <c r="L59" s="69"/>
      <c r="M59" s="69"/>
      <c r="N59" s="69"/>
      <c r="O59" s="132"/>
      <c r="P59" s="69"/>
      <c r="Q59" s="69"/>
      <c r="R59" s="69"/>
      <c r="S59" s="69"/>
      <c r="T59" s="69"/>
      <c r="U59" s="69"/>
      <c r="V59" s="132"/>
      <c r="W59" s="69"/>
      <c r="X59" s="69"/>
      <c r="Y59" s="69"/>
      <c r="Z59" s="69"/>
      <c r="AA59" s="69"/>
      <c r="AB59" s="69"/>
      <c r="AC59" s="132"/>
      <c r="AD59" s="69"/>
      <c r="AE59" s="69"/>
      <c r="AF59" s="69"/>
      <c r="AG59" s="69"/>
      <c r="AH59" s="69"/>
      <c r="AI59" s="69"/>
      <c r="AJ59" s="132"/>
      <c r="AK59" s="69"/>
      <c r="AL59" s="68"/>
      <c r="AM59" s="112"/>
      <c r="AN59" s="113">
        <f t="shared" si="0"/>
        <v>0</v>
      </c>
      <c r="AO59" s="113">
        <f t="shared" si="1"/>
        <v>0</v>
      </c>
      <c r="AP59" s="113">
        <f t="shared" si="2"/>
        <v>0</v>
      </c>
      <c r="AQ59" s="113">
        <f t="shared" si="3"/>
        <v>0</v>
      </c>
      <c r="AR59" s="113">
        <f aca="true" t="shared" si="12" ref="AR59:AR103">SUM(AN59:AO59)</f>
        <v>0</v>
      </c>
      <c r="AS59" s="113">
        <f t="shared" si="4"/>
        <v>0</v>
      </c>
      <c r="AT59" s="113">
        <f t="shared" si="5"/>
        <v>0</v>
      </c>
      <c r="AU59" s="113">
        <f t="shared" si="6"/>
        <v>0</v>
      </c>
      <c r="AV59" s="113">
        <f aca="true" t="shared" si="13" ref="AV59:AV103">AP59+AQ59+AR59+AS59</f>
        <v>0</v>
      </c>
      <c r="AW59" s="113">
        <f t="shared" si="7"/>
        <v>0</v>
      </c>
      <c r="AX59" s="113">
        <f>IF(BB59&lt;3,AU59+AW59,AR59+AU59+AW59)</f>
        <v>0</v>
      </c>
      <c r="AY59" s="114"/>
      <c r="AZ59" s="114"/>
      <c r="BA59" s="114"/>
      <c r="BB59" s="115">
        <f aca="true" t="shared" si="14" ref="BB59:BB111">(($BB$1-F59)/365.25)*12</f>
        <v>1302.965092402464</v>
      </c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  <c r="DK59" s="116"/>
      <c r="DL59" s="116"/>
      <c r="DM59" s="116"/>
      <c r="DN59" s="116"/>
      <c r="DO59" s="116"/>
      <c r="DP59" s="116"/>
      <c r="DQ59" s="116"/>
      <c r="DR59" s="116"/>
      <c r="DS59" s="116"/>
      <c r="DT59" s="116"/>
      <c r="DU59" s="116"/>
      <c r="DV59" s="116"/>
      <c r="DW59" s="116"/>
      <c r="DX59" s="116"/>
      <c r="DY59" s="116"/>
      <c r="DZ59" s="116"/>
      <c r="EA59" s="116"/>
      <c r="EB59" s="116"/>
      <c r="EC59" s="116"/>
      <c r="ED59" s="116"/>
      <c r="EE59" s="116"/>
      <c r="EF59" s="116"/>
      <c r="EG59" s="116"/>
      <c r="EH59" s="116"/>
      <c r="EI59" s="116"/>
      <c r="EJ59" s="116"/>
    </row>
    <row r="60" spans="1:140" s="117" customFormat="1" ht="12" customHeight="1">
      <c r="A60" s="136"/>
      <c r="B60" s="137"/>
      <c r="C60" s="79"/>
      <c r="D60" s="76"/>
      <c r="E60" s="76"/>
      <c r="F60" s="81"/>
      <c r="G60" s="138"/>
      <c r="H60" s="82"/>
      <c r="I60" s="69"/>
      <c r="J60" s="69"/>
      <c r="K60" s="69"/>
      <c r="L60" s="69"/>
      <c r="M60" s="69"/>
      <c r="N60" s="69"/>
      <c r="O60" s="132"/>
      <c r="P60" s="69"/>
      <c r="Q60" s="69"/>
      <c r="R60" s="69"/>
      <c r="S60" s="69"/>
      <c r="T60" s="69"/>
      <c r="U60" s="69"/>
      <c r="V60" s="132"/>
      <c r="W60" s="69"/>
      <c r="X60" s="69"/>
      <c r="Y60" s="69"/>
      <c r="Z60" s="69"/>
      <c r="AA60" s="69"/>
      <c r="AB60" s="69"/>
      <c r="AC60" s="132"/>
      <c r="AD60" s="69"/>
      <c r="AE60" s="69"/>
      <c r="AF60" s="69"/>
      <c r="AG60" s="69"/>
      <c r="AH60" s="69"/>
      <c r="AI60" s="69"/>
      <c r="AJ60" s="132"/>
      <c r="AK60" s="69"/>
      <c r="AL60" s="68"/>
      <c r="AM60" s="112"/>
      <c r="AN60" s="113">
        <f t="shared" si="0"/>
        <v>0</v>
      </c>
      <c r="AO60" s="113">
        <f t="shared" si="1"/>
        <v>0</v>
      </c>
      <c r="AP60" s="113">
        <f t="shared" si="2"/>
        <v>0</v>
      </c>
      <c r="AQ60" s="113">
        <f t="shared" si="3"/>
        <v>0</v>
      </c>
      <c r="AR60" s="113">
        <f t="shared" si="12"/>
        <v>0</v>
      </c>
      <c r="AS60" s="113">
        <f t="shared" si="4"/>
        <v>0</v>
      </c>
      <c r="AT60" s="113">
        <f t="shared" si="5"/>
        <v>0</v>
      </c>
      <c r="AU60" s="113">
        <f t="shared" si="6"/>
        <v>0</v>
      </c>
      <c r="AV60" s="113">
        <f t="shared" si="13"/>
        <v>0</v>
      </c>
      <c r="AW60" s="113">
        <f t="shared" si="7"/>
        <v>0</v>
      </c>
      <c r="AX60" s="113">
        <f>IF(BB60&lt;3,AU60+AW60,AR60+AU60+AW60)</f>
        <v>0</v>
      </c>
      <c r="AY60" s="114"/>
      <c r="AZ60" s="114"/>
      <c r="BA60" s="114"/>
      <c r="BB60" s="115">
        <f t="shared" si="14"/>
        <v>1302.965092402464</v>
      </c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  <c r="DK60" s="116"/>
      <c r="DL60" s="116"/>
      <c r="DM60" s="116"/>
      <c r="DN60" s="116"/>
      <c r="DO60" s="116"/>
      <c r="DP60" s="116"/>
      <c r="DQ60" s="116"/>
      <c r="DR60" s="116"/>
      <c r="DS60" s="116"/>
      <c r="DT60" s="116"/>
      <c r="DU60" s="116"/>
      <c r="DV60" s="116"/>
      <c r="DW60" s="116"/>
      <c r="DX60" s="116"/>
      <c r="DY60" s="116"/>
      <c r="DZ60" s="116"/>
      <c r="EA60" s="116"/>
      <c r="EB60" s="116"/>
      <c r="EC60" s="116"/>
      <c r="ED60" s="116"/>
      <c r="EE60" s="116"/>
      <c r="EF60" s="116"/>
      <c r="EG60" s="116"/>
      <c r="EH60" s="116"/>
      <c r="EI60" s="116"/>
      <c r="EJ60" s="116"/>
    </row>
    <row r="61" spans="1:140" s="117" customFormat="1" ht="12" customHeight="1">
      <c r="A61" s="136"/>
      <c r="B61" s="137"/>
      <c r="C61" s="79"/>
      <c r="D61" s="76"/>
      <c r="E61" s="76"/>
      <c r="F61" s="81"/>
      <c r="G61" s="138"/>
      <c r="H61" s="82"/>
      <c r="I61" s="69"/>
      <c r="J61" s="69"/>
      <c r="K61" s="69"/>
      <c r="L61" s="69"/>
      <c r="M61" s="69"/>
      <c r="N61" s="69"/>
      <c r="O61" s="132"/>
      <c r="P61" s="69"/>
      <c r="Q61" s="69"/>
      <c r="R61" s="69"/>
      <c r="S61" s="69"/>
      <c r="T61" s="69"/>
      <c r="U61" s="69"/>
      <c r="V61" s="132"/>
      <c r="W61" s="69"/>
      <c r="X61" s="69"/>
      <c r="Y61" s="69"/>
      <c r="Z61" s="69"/>
      <c r="AA61" s="69"/>
      <c r="AB61" s="69"/>
      <c r="AC61" s="132"/>
      <c r="AD61" s="69"/>
      <c r="AE61" s="69"/>
      <c r="AF61" s="69"/>
      <c r="AG61" s="69"/>
      <c r="AH61" s="69"/>
      <c r="AI61" s="69"/>
      <c r="AJ61" s="132"/>
      <c r="AK61" s="69"/>
      <c r="AL61" s="68"/>
      <c r="AM61" s="112"/>
      <c r="AN61" s="113">
        <f t="shared" si="0"/>
        <v>0</v>
      </c>
      <c r="AO61" s="113">
        <f t="shared" si="1"/>
        <v>0</v>
      </c>
      <c r="AP61" s="113">
        <f t="shared" si="2"/>
        <v>0</v>
      </c>
      <c r="AQ61" s="113">
        <f t="shared" si="3"/>
        <v>0</v>
      </c>
      <c r="AR61" s="113">
        <f t="shared" si="12"/>
        <v>0</v>
      </c>
      <c r="AS61" s="113">
        <f t="shared" si="4"/>
        <v>0</v>
      </c>
      <c r="AT61" s="113">
        <f t="shared" si="5"/>
        <v>0</v>
      </c>
      <c r="AU61" s="113">
        <f t="shared" si="6"/>
        <v>0</v>
      </c>
      <c r="AV61" s="113">
        <f t="shared" si="13"/>
        <v>0</v>
      </c>
      <c r="AW61" s="113">
        <f t="shared" si="7"/>
        <v>0</v>
      </c>
      <c r="AX61" s="113">
        <f>IF(BB61&lt;3,AU61+AW61,AR61+AU61+AW61)</f>
        <v>0</v>
      </c>
      <c r="AY61" s="114"/>
      <c r="AZ61" s="114"/>
      <c r="BA61" s="114"/>
      <c r="BB61" s="115">
        <f t="shared" si="14"/>
        <v>1302.965092402464</v>
      </c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  <c r="DK61" s="116"/>
      <c r="DL61" s="116"/>
      <c r="DM61" s="116"/>
      <c r="DN61" s="116"/>
      <c r="DO61" s="116"/>
      <c r="DP61" s="116"/>
      <c r="DQ61" s="116"/>
      <c r="DR61" s="116"/>
      <c r="DS61" s="116"/>
      <c r="DT61" s="116"/>
      <c r="DU61" s="116"/>
      <c r="DV61" s="116"/>
      <c r="DW61" s="116"/>
      <c r="DX61" s="116"/>
      <c r="DY61" s="116"/>
      <c r="DZ61" s="116"/>
      <c r="EA61" s="116"/>
      <c r="EB61" s="116"/>
      <c r="EC61" s="116"/>
      <c r="ED61" s="116"/>
      <c r="EE61" s="116"/>
      <c r="EF61" s="116"/>
      <c r="EG61" s="116"/>
      <c r="EH61" s="116"/>
      <c r="EI61" s="116"/>
      <c r="EJ61" s="116"/>
    </row>
    <row r="62" spans="1:140" s="117" customFormat="1" ht="12" customHeight="1">
      <c r="A62" s="136"/>
      <c r="B62" s="137"/>
      <c r="C62" s="84"/>
      <c r="D62" s="85"/>
      <c r="E62" s="85"/>
      <c r="F62" s="81"/>
      <c r="G62" s="138"/>
      <c r="H62" s="82"/>
      <c r="I62" s="69"/>
      <c r="J62" s="69"/>
      <c r="K62" s="69"/>
      <c r="L62" s="69"/>
      <c r="M62" s="69"/>
      <c r="N62" s="69"/>
      <c r="O62" s="132"/>
      <c r="P62" s="69"/>
      <c r="Q62" s="69"/>
      <c r="R62" s="69"/>
      <c r="S62" s="69"/>
      <c r="T62" s="69"/>
      <c r="U62" s="69"/>
      <c r="V62" s="132"/>
      <c r="W62" s="69"/>
      <c r="X62" s="69"/>
      <c r="Y62" s="69"/>
      <c r="Z62" s="69"/>
      <c r="AA62" s="69"/>
      <c r="AB62" s="69"/>
      <c r="AC62" s="132"/>
      <c r="AD62" s="69"/>
      <c r="AE62" s="69"/>
      <c r="AF62" s="69"/>
      <c r="AG62" s="69"/>
      <c r="AH62" s="69"/>
      <c r="AI62" s="69"/>
      <c r="AJ62" s="132"/>
      <c r="AK62" s="69"/>
      <c r="AL62" s="68"/>
      <c r="AM62" s="112"/>
      <c r="AN62" s="113">
        <f t="shared" si="0"/>
        <v>0</v>
      </c>
      <c r="AO62" s="113">
        <f t="shared" si="1"/>
        <v>0</v>
      </c>
      <c r="AP62" s="113">
        <f t="shared" si="2"/>
        <v>0</v>
      </c>
      <c r="AQ62" s="113">
        <f t="shared" si="3"/>
        <v>0</v>
      </c>
      <c r="AR62" s="113">
        <f t="shared" si="12"/>
        <v>0</v>
      </c>
      <c r="AS62" s="113">
        <f t="shared" si="4"/>
        <v>0</v>
      </c>
      <c r="AT62" s="113">
        <f t="shared" si="5"/>
        <v>0</v>
      </c>
      <c r="AU62" s="113">
        <f t="shared" si="6"/>
        <v>0</v>
      </c>
      <c r="AV62" s="113">
        <f t="shared" si="13"/>
        <v>0</v>
      </c>
      <c r="AW62" s="113">
        <f t="shared" si="7"/>
        <v>0</v>
      </c>
      <c r="AX62" s="113">
        <f>IF(BB62&lt;3,AU62+AW62,AR62+AU62+AW62)</f>
        <v>0</v>
      </c>
      <c r="AY62" s="114"/>
      <c r="AZ62" s="114"/>
      <c r="BA62" s="114"/>
      <c r="BB62" s="115">
        <f t="shared" si="14"/>
        <v>1302.965092402464</v>
      </c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  <c r="DK62" s="116"/>
      <c r="DL62" s="116"/>
      <c r="DM62" s="116"/>
      <c r="DN62" s="116"/>
      <c r="DO62" s="116"/>
      <c r="DP62" s="116"/>
      <c r="DQ62" s="116"/>
      <c r="DR62" s="116"/>
      <c r="DS62" s="116"/>
      <c r="DT62" s="116"/>
      <c r="DU62" s="116"/>
      <c r="DV62" s="116"/>
      <c r="DW62" s="116"/>
      <c r="DX62" s="116"/>
      <c r="DY62" s="116"/>
      <c r="DZ62" s="116"/>
      <c r="EA62" s="116"/>
      <c r="EB62" s="116"/>
      <c r="EC62" s="116"/>
      <c r="ED62" s="116"/>
      <c r="EE62" s="116"/>
      <c r="EF62" s="116"/>
      <c r="EG62" s="116"/>
      <c r="EH62" s="116"/>
      <c r="EI62" s="116"/>
      <c r="EJ62" s="116"/>
    </row>
    <row r="63" spans="1:54" s="116" customFormat="1" ht="12" customHeight="1">
      <c r="A63" s="136"/>
      <c r="B63" s="137"/>
      <c r="C63" s="86"/>
      <c r="D63" s="87"/>
      <c r="E63" s="87"/>
      <c r="F63" s="88"/>
      <c r="G63" s="138"/>
      <c r="H63" s="105"/>
      <c r="I63" s="69"/>
      <c r="J63" s="69"/>
      <c r="K63" s="69"/>
      <c r="L63" s="69"/>
      <c r="M63" s="69"/>
      <c r="N63" s="69"/>
      <c r="O63" s="132"/>
      <c r="P63" s="69"/>
      <c r="Q63" s="69"/>
      <c r="R63" s="69"/>
      <c r="S63" s="69"/>
      <c r="T63" s="69"/>
      <c r="U63" s="69"/>
      <c r="V63" s="132"/>
      <c r="W63" s="123"/>
      <c r="X63" s="123"/>
      <c r="Y63" s="69"/>
      <c r="Z63" s="123"/>
      <c r="AA63" s="123"/>
      <c r="AB63" s="123"/>
      <c r="AC63" s="132"/>
      <c r="AD63" s="68"/>
      <c r="AE63" s="68"/>
      <c r="AF63" s="68"/>
      <c r="AG63" s="68"/>
      <c r="AH63" s="68"/>
      <c r="AI63" s="68"/>
      <c r="AJ63" s="132"/>
      <c r="AK63" s="69"/>
      <c r="AL63" s="68"/>
      <c r="AM63" s="112"/>
      <c r="AN63" s="113">
        <f t="shared" si="0"/>
        <v>0</v>
      </c>
      <c r="AO63" s="113">
        <f t="shared" si="1"/>
        <v>0</v>
      </c>
      <c r="AP63" s="113">
        <f t="shared" si="2"/>
        <v>0</v>
      </c>
      <c r="AQ63" s="113">
        <f t="shared" si="3"/>
        <v>0</v>
      </c>
      <c r="AR63" s="113">
        <f t="shared" si="12"/>
        <v>0</v>
      </c>
      <c r="AS63" s="113">
        <f t="shared" si="4"/>
        <v>0</v>
      </c>
      <c r="AT63" s="113">
        <f t="shared" si="5"/>
        <v>0</v>
      </c>
      <c r="AU63" s="113">
        <f t="shared" si="6"/>
        <v>0</v>
      </c>
      <c r="AV63" s="113">
        <f t="shared" si="13"/>
        <v>0</v>
      </c>
      <c r="AW63" s="113">
        <f t="shared" si="7"/>
        <v>0</v>
      </c>
      <c r="AX63" s="113">
        <f>IF(BB63&lt;2,AU63+AW63,AR63+AU63+AW63)</f>
        <v>0</v>
      </c>
      <c r="AY63" s="114"/>
      <c r="AZ63" s="114"/>
      <c r="BA63" s="114"/>
      <c r="BB63" s="115">
        <f t="shared" si="14"/>
        <v>1302.965092402464</v>
      </c>
    </row>
    <row r="64" spans="1:140" s="117" customFormat="1" ht="12" customHeight="1">
      <c r="A64" s="136"/>
      <c r="B64" s="137"/>
      <c r="C64" s="86"/>
      <c r="D64" s="85"/>
      <c r="E64" s="85"/>
      <c r="F64" s="88"/>
      <c r="G64" s="138"/>
      <c r="H64" s="82"/>
      <c r="I64" s="69"/>
      <c r="J64" s="69"/>
      <c r="K64" s="69"/>
      <c r="L64" s="69"/>
      <c r="M64" s="69"/>
      <c r="N64" s="69"/>
      <c r="O64" s="132"/>
      <c r="P64" s="69"/>
      <c r="Q64" s="69"/>
      <c r="R64" s="69"/>
      <c r="S64" s="69"/>
      <c r="T64" s="69"/>
      <c r="U64" s="69"/>
      <c r="V64" s="132"/>
      <c r="W64" s="69"/>
      <c r="X64" s="69"/>
      <c r="Y64" s="69"/>
      <c r="Z64" s="69"/>
      <c r="AA64" s="69"/>
      <c r="AB64" s="69"/>
      <c r="AC64" s="132"/>
      <c r="AD64" s="69"/>
      <c r="AE64" s="69"/>
      <c r="AF64" s="69"/>
      <c r="AG64" s="69"/>
      <c r="AH64" s="69"/>
      <c r="AI64" s="69"/>
      <c r="AJ64" s="132"/>
      <c r="AK64" s="69"/>
      <c r="AL64" s="68"/>
      <c r="AM64" s="112"/>
      <c r="AN64" s="113">
        <f t="shared" si="0"/>
        <v>0</v>
      </c>
      <c r="AO64" s="113">
        <f t="shared" si="1"/>
        <v>0</v>
      </c>
      <c r="AP64" s="113">
        <f t="shared" si="2"/>
        <v>0</v>
      </c>
      <c r="AQ64" s="113">
        <f t="shared" si="3"/>
        <v>0</v>
      </c>
      <c r="AR64" s="113">
        <f t="shared" si="12"/>
        <v>0</v>
      </c>
      <c r="AS64" s="113">
        <f t="shared" si="4"/>
        <v>0</v>
      </c>
      <c r="AT64" s="113">
        <f t="shared" si="5"/>
        <v>0</v>
      </c>
      <c r="AU64" s="113">
        <f t="shared" si="6"/>
        <v>0</v>
      </c>
      <c r="AV64" s="113">
        <f t="shared" si="13"/>
        <v>0</v>
      </c>
      <c r="AW64" s="113">
        <f t="shared" si="7"/>
        <v>0</v>
      </c>
      <c r="AX64" s="113">
        <f aca="true" t="shared" si="15" ref="AX64:AX119">IF(BB64&lt;2,AU64+AW64,AR64+AU64+AW64)</f>
        <v>0</v>
      </c>
      <c r="AY64" s="114"/>
      <c r="AZ64" s="114"/>
      <c r="BA64" s="114"/>
      <c r="BB64" s="115">
        <f t="shared" si="14"/>
        <v>1302.965092402464</v>
      </c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  <c r="DK64" s="116"/>
      <c r="DL64" s="116"/>
      <c r="DM64" s="116"/>
      <c r="DN64" s="116"/>
      <c r="DO64" s="116"/>
      <c r="DP64" s="116"/>
      <c r="DQ64" s="116"/>
      <c r="DR64" s="116"/>
      <c r="DS64" s="116"/>
      <c r="DT64" s="116"/>
      <c r="DU64" s="116"/>
      <c r="DV64" s="116"/>
      <c r="DW64" s="116"/>
      <c r="DX64" s="116"/>
      <c r="DY64" s="116"/>
      <c r="DZ64" s="116"/>
      <c r="EA64" s="116"/>
      <c r="EB64" s="116"/>
      <c r="EC64" s="116"/>
      <c r="ED64" s="116"/>
      <c r="EE64" s="116"/>
      <c r="EF64" s="116"/>
      <c r="EG64" s="116"/>
      <c r="EH64" s="116"/>
      <c r="EI64" s="116"/>
      <c r="EJ64" s="116"/>
    </row>
    <row r="65" spans="1:140" s="117" customFormat="1" ht="12" customHeight="1">
      <c r="A65" s="136"/>
      <c r="B65" s="137"/>
      <c r="C65" s="86"/>
      <c r="D65" s="85"/>
      <c r="E65" s="85"/>
      <c r="F65" s="88"/>
      <c r="G65" s="138"/>
      <c r="H65" s="82"/>
      <c r="I65" s="69"/>
      <c r="J65" s="69"/>
      <c r="K65" s="69"/>
      <c r="L65" s="69"/>
      <c r="M65" s="69"/>
      <c r="N65" s="69"/>
      <c r="O65" s="132"/>
      <c r="P65" s="69"/>
      <c r="Q65" s="69"/>
      <c r="R65" s="69"/>
      <c r="S65" s="69"/>
      <c r="T65" s="69"/>
      <c r="U65" s="69"/>
      <c r="V65" s="132"/>
      <c r="W65" s="69"/>
      <c r="X65" s="69"/>
      <c r="Y65" s="69"/>
      <c r="Z65" s="69"/>
      <c r="AA65" s="69"/>
      <c r="AB65" s="69"/>
      <c r="AC65" s="132"/>
      <c r="AD65" s="69"/>
      <c r="AE65" s="69"/>
      <c r="AF65" s="69"/>
      <c r="AG65" s="69"/>
      <c r="AH65" s="69"/>
      <c r="AI65" s="69"/>
      <c r="AJ65" s="132"/>
      <c r="AK65" s="69"/>
      <c r="AL65" s="68"/>
      <c r="AM65" s="112"/>
      <c r="AN65" s="113">
        <f t="shared" si="0"/>
        <v>0</v>
      </c>
      <c r="AO65" s="113">
        <f t="shared" si="1"/>
        <v>0</v>
      </c>
      <c r="AP65" s="113">
        <f t="shared" si="2"/>
        <v>0</v>
      </c>
      <c r="AQ65" s="113">
        <f t="shared" si="3"/>
        <v>0</v>
      </c>
      <c r="AR65" s="113">
        <f t="shared" si="12"/>
        <v>0</v>
      </c>
      <c r="AS65" s="113">
        <f t="shared" si="4"/>
        <v>0</v>
      </c>
      <c r="AT65" s="113">
        <f t="shared" si="5"/>
        <v>0</v>
      </c>
      <c r="AU65" s="113">
        <f t="shared" si="6"/>
        <v>0</v>
      </c>
      <c r="AV65" s="113">
        <f t="shared" si="13"/>
        <v>0</v>
      </c>
      <c r="AW65" s="113">
        <f t="shared" si="7"/>
        <v>0</v>
      </c>
      <c r="AX65" s="113">
        <f t="shared" si="15"/>
        <v>0</v>
      </c>
      <c r="AY65" s="114"/>
      <c r="AZ65" s="114"/>
      <c r="BA65" s="114"/>
      <c r="BB65" s="115">
        <f t="shared" si="14"/>
        <v>1302.965092402464</v>
      </c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  <c r="DK65" s="116"/>
      <c r="DL65" s="116"/>
      <c r="DM65" s="116"/>
      <c r="DN65" s="116"/>
      <c r="DO65" s="116"/>
      <c r="DP65" s="116"/>
      <c r="DQ65" s="116"/>
      <c r="DR65" s="116"/>
      <c r="DS65" s="116"/>
      <c r="DT65" s="116"/>
      <c r="DU65" s="116"/>
      <c r="DV65" s="116"/>
      <c r="DW65" s="116"/>
      <c r="DX65" s="116"/>
      <c r="DY65" s="116"/>
      <c r="DZ65" s="116"/>
      <c r="EA65" s="116"/>
      <c r="EB65" s="116"/>
      <c r="EC65" s="116"/>
      <c r="ED65" s="116"/>
      <c r="EE65" s="116"/>
      <c r="EF65" s="116"/>
      <c r="EG65" s="116"/>
      <c r="EH65" s="116"/>
      <c r="EI65" s="116"/>
      <c r="EJ65" s="116"/>
    </row>
    <row r="66" spans="1:140" s="117" customFormat="1" ht="12" customHeight="1">
      <c r="A66" s="136"/>
      <c r="B66" s="137"/>
      <c r="C66" s="101"/>
      <c r="D66" s="99"/>
      <c r="E66" s="99"/>
      <c r="F66" s="159"/>
      <c r="G66" s="157"/>
      <c r="H66" s="104"/>
      <c r="I66" s="69"/>
      <c r="J66" s="69"/>
      <c r="K66" s="69"/>
      <c r="L66" s="69"/>
      <c r="M66" s="69"/>
      <c r="N66" s="69"/>
      <c r="O66" s="132"/>
      <c r="P66" s="69"/>
      <c r="Q66" s="69"/>
      <c r="R66" s="69"/>
      <c r="S66" s="68"/>
      <c r="T66" s="68"/>
      <c r="U66" s="68"/>
      <c r="V66" s="132"/>
      <c r="W66" s="123"/>
      <c r="X66" s="68"/>
      <c r="Y66" s="69"/>
      <c r="Z66" s="68"/>
      <c r="AA66" s="68"/>
      <c r="AB66" s="69"/>
      <c r="AC66" s="132"/>
      <c r="AD66" s="68"/>
      <c r="AE66" s="68"/>
      <c r="AF66" s="69"/>
      <c r="AG66" s="69"/>
      <c r="AH66" s="69"/>
      <c r="AI66" s="69"/>
      <c r="AJ66" s="132"/>
      <c r="AK66" s="69"/>
      <c r="AL66" s="68"/>
      <c r="AM66" s="112"/>
      <c r="AN66" s="113">
        <f t="shared" si="0"/>
        <v>0</v>
      </c>
      <c r="AO66" s="113">
        <f t="shared" si="1"/>
        <v>0</v>
      </c>
      <c r="AP66" s="113">
        <f t="shared" si="2"/>
        <v>0</v>
      </c>
      <c r="AQ66" s="113">
        <f t="shared" si="3"/>
        <v>0</v>
      </c>
      <c r="AR66" s="113">
        <f t="shared" si="12"/>
        <v>0</v>
      </c>
      <c r="AS66" s="113">
        <f t="shared" si="4"/>
        <v>0</v>
      </c>
      <c r="AT66" s="113">
        <f t="shared" si="5"/>
        <v>0</v>
      </c>
      <c r="AU66" s="113">
        <f t="shared" si="6"/>
        <v>0</v>
      </c>
      <c r="AV66" s="113">
        <f t="shared" si="13"/>
        <v>0</v>
      </c>
      <c r="AW66" s="113">
        <f t="shared" si="7"/>
        <v>0</v>
      </c>
      <c r="AX66" s="113">
        <f t="shared" si="15"/>
        <v>0</v>
      </c>
      <c r="AY66" s="114"/>
      <c r="AZ66" s="114"/>
      <c r="BA66" s="114"/>
      <c r="BB66" s="115">
        <f t="shared" si="14"/>
        <v>1302.965092402464</v>
      </c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  <c r="DK66" s="116"/>
      <c r="DL66" s="116"/>
      <c r="DM66" s="116"/>
      <c r="DN66" s="116"/>
      <c r="DO66" s="116"/>
      <c r="DP66" s="116"/>
      <c r="DQ66" s="116"/>
      <c r="DR66" s="116"/>
      <c r="DS66" s="116"/>
      <c r="DT66" s="116"/>
      <c r="DU66" s="116"/>
      <c r="DV66" s="116"/>
      <c r="DW66" s="116"/>
      <c r="DX66" s="116"/>
      <c r="DY66" s="116"/>
      <c r="DZ66" s="116"/>
      <c r="EA66" s="116"/>
      <c r="EB66" s="116"/>
      <c r="EC66" s="116"/>
      <c r="ED66" s="116"/>
      <c r="EE66" s="116"/>
      <c r="EF66" s="116"/>
      <c r="EG66" s="116"/>
      <c r="EH66" s="116"/>
      <c r="EI66" s="116"/>
      <c r="EJ66" s="116"/>
    </row>
    <row r="67" spans="1:140" s="117" customFormat="1" ht="12" customHeight="1">
      <c r="A67" s="136"/>
      <c r="B67" s="137"/>
      <c r="C67" s="86"/>
      <c r="D67" s="85"/>
      <c r="E67" s="85"/>
      <c r="F67" s="88"/>
      <c r="G67" s="138"/>
      <c r="H67" s="82"/>
      <c r="I67" s="69"/>
      <c r="J67" s="69"/>
      <c r="K67" s="69"/>
      <c r="L67" s="69"/>
      <c r="M67" s="69"/>
      <c r="N67" s="69"/>
      <c r="O67" s="132"/>
      <c r="P67" s="69"/>
      <c r="Q67" s="69"/>
      <c r="R67" s="69"/>
      <c r="S67" s="69"/>
      <c r="T67" s="69"/>
      <c r="U67" s="69"/>
      <c r="V67" s="132"/>
      <c r="W67" s="69"/>
      <c r="X67" s="69"/>
      <c r="Y67" s="69"/>
      <c r="Z67" s="69"/>
      <c r="AA67" s="69"/>
      <c r="AB67" s="69"/>
      <c r="AC67" s="132"/>
      <c r="AD67" s="69"/>
      <c r="AE67" s="69"/>
      <c r="AF67" s="69"/>
      <c r="AG67" s="69"/>
      <c r="AH67" s="69"/>
      <c r="AI67" s="69"/>
      <c r="AJ67" s="132"/>
      <c r="AK67" s="69"/>
      <c r="AL67" s="68"/>
      <c r="AM67" s="112"/>
      <c r="AN67" s="113">
        <f aca="true" t="shared" si="16" ref="AN67:AN130">COUNTIF(I67:AL67,"CL")+COUNTIF(I67:AL67,"EL")</f>
        <v>0</v>
      </c>
      <c r="AO67" s="113">
        <f aca="true" t="shared" si="17" ref="AO67:AO130">COUNTIF(I67:AL67,$AO$2)/2</f>
        <v>0</v>
      </c>
      <c r="AP67" s="113">
        <f aca="true" t="shared" si="18" ref="AP67:AP130">COUNTIF(I67:AL67,"LWP")</f>
        <v>0</v>
      </c>
      <c r="AQ67" s="113">
        <f aca="true" t="shared" si="19" ref="AQ67:AQ130">COUNTIF(I67:AL67,"A")</f>
        <v>0</v>
      </c>
      <c r="AR67" s="113">
        <f t="shared" si="12"/>
        <v>0</v>
      </c>
      <c r="AS67" s="113">
        <f aca="true" t="shared" si="20" ref="AS67:AS130">COUNTIF(I67:AL67,"CO")</f>
        <v>0</v>
      </c>
      <c r="AT67" s="113">
        <f aca="true" t="shared" si="21" ref="AT67:AT130">COUNTIF(I67:AL67,"CA")</f>
        <v>0</v>
      </c>
      <c r="AU67" s="113">
        <f aca="true" t="shared" si="22" ref="AU67:AU130">COUNTIF(I67:AL67,"P")+AO67+AS67+AT67+COUNTIF(I67:AL67,"OH")+COUNTIF(I67:AL67,"OD")</f>
        <v>0</v>
      </c>
      <c r="AV67" s="113">
        <f t="shared" si="13"/>
        <v>0</v>
      </c>
      <c r="AW67" s="113">
        <f aca="true" t="shared" si="23" ref="AW67:AW130">COUNTIF(I67:AL67,"WO")</f>
        <v>0</v>
      </c>
      <c r="AX67" s="113">
        <f t="shared" si="15"/>
        <v>0</v>
      </c>
      <c r="AY67" s="114"/>
      <c r="AZ67" s="114"/>
      <c r="BA67" s="114"/>
      <c r="BB67" s="115">
        <f t="shared" si="14"/>
        <v>1302.965092402464</v>
      </c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  <c r="DK67" s="116"/>
      <c r="DL67" s="116"/>
      <c r="DM67" s="116"/>
      <c r="DN67" s="116"/>
      <c r="DO67" s="116"/>
      <c r="DP67" s="116"/>
      <c r="DQ67" s="116"/>
      <c r="DR67" s="116"/>
      <c r="DS67" s="116"/>
      <c r="DT67" s="116"/>
      <c r="DU67" s="116"/>
      <c r="DV67" s="116"/>
      <c r="DW67" s="116"/>
      <c r="DX67" s="116"/>
      <c r="DY67" s="116"/>
      <c r="DZ67" s="116"/>
      <c r="EA67" s="116"/>
      <c r="EB67" s="116"/>
      <c r="EC67" s="116"/>
      <c r="ED67" s="116"/>
      <c r="EE67" s="116"/>
      <c r="EF67" s="116"/>
      <c r="EG67" s="116"/>
      <c r="EH67" s="116"/>
      <c r="EI67" s="116"/>
      <c r="EJ67" s="116"/>
    </row>
    <row r="68" spans="1:140" s="117" customFormat="1" ht="12" customHeight="1">
      <c r="A68" s="136"/>
      <c r="B68" s="137"/>
      <c r="C68" s="86"/>
      <c r="D68" s="85"/>
      <c r="E68" s="85"/>
      <c r="F68" s="88"/>
      <c r="G68" s="138"/>
      <c r="H68" s="82"/>
      <c r="I68" s="69"/>
      <c r="J68" s="69"/>
      <c r="K68" s="69"/>
      <c r="L68" s="69"/>
      <c r="M68" s="69"/>
      <c r="N68" s="69"/>
      <c r="O68" s="132"/>
      <c r="P68" s="69"/>
      <c r="Q68" s="69"/>
      <c r="R68" s="69"/>
      <c r="S68" s="69"/>
      <c r="T68" s="69"/>
      <c r="U68" s="69"/>
      <c r="V68" s="132"/>
      <c r="W68" s="69"/>
      <c r="X68" s="69"/>
      <c r="Y68" s="69"/>
      <c r="Z68" s="69"/>
      <c r="AA68" s="69"/>
      <c r="AB68" s="69"/>
      <c r="AC68" s="132"/>
      <c r="AD68" s="69"/>
      <c r="AE68" s="69"/>
      <c r="AF68" s="69"/>
      <c r="AG68" s="69"/>
      <c r="AH68" s="69"/>
      <c r="AI68" s="69"/>
      <c r="AJ68" s="132"/>
      <c r="AK68" s="69"/>
      <c r="AL68" s="68"/>
      <c r="AM68" s="112"/>
      <c r="AN68" s="113">
        <f t="shared" si="16"/>
        <v>0</v>
      </c>
      <c r="AO68" s="113">
        <f t="shared" si="17"/>
        <v>0</v>
      </c>
      <c r="AP68" s="113">
        <f t="shared" si="18"/>
        <v>0</v>
      </c>
      <c r="AQ68" s="113">
        <f t="shared" si="19"/>
        <v>0</v>
      </c>
      <c r="AR68" s="113">
        <f t="shared" si="12"/>
        <v>0</v>
      </c>
      <c r="AS68" s="113">
        <f t="shared" si="20"/>
        <v>0</v>
      </c>
      <c r="AT68" s="113">
        <f t="shared" si="21"/>
        <v>0</v>
      </c>
      <c r="AU68" s="113">
        <f t="shared" si="22"/>
        <v>0</v>
      </c>
      <c r="AV68" s="113">
        <f t="shared" si="13"/>
        <v>0</v>
      </c>
      <c r="AW68" s="113">
        <f t="shared" si="23"/>
        <v>0</v>
      </c>
      <c r="AX68" s="113">
        <f t="shared" si="15"/>
        <v>0</v>
      </c>
      <c r="AY68" s="114"/>
      <c r="AZ68" s="114"/>
      <c r="BA68" s="114"/>
      <c r="BB68" s="115">
        <f t="shared" si="14"/>
        <v>1302.965092402464</v>
      </c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  <c r="DK68" s="116"/>
      <c r="DL68" s="116"/>
      <c r="DM68" s="116"/>
      <c r="DN68" s="116"/>
      <c r="DO68" s="116"/>
      <c r="DP68" s="116"/>
      <c r="DQ68" s="116"/>
      <c r="DR68" s="116"/>
      <c r="DS68" s="116"/>
      <c r="DT68" s="116"/>
      <c r="DU68" s="116"/>
      <c r="DV68" s="116"/>
      <c r="DW68" s="116"/>
      <c r="DX68" s="116"/>
      <c r="DY68" s="116"/>
      <c r="DZ68" s="116"/>
      <c r="EA68" s="116"/>
      <c r="EB68" s="116"/>
      <c r="EC68" s="116"/>
      <c r="ED68" s="116"/>
      <c r="EE68" s="116"/>
      <c r="EF68" s="116"/>
      <c r="EG68" s="116"/>
      <c r="EH68" s="116"/>
      <c r="EI68" s="116"/>
      <c r="EJ68" s="116"/>
    </row>
    <row r="69" spans="1:140" s="117" customFormat="1" ht="12" customHeight="1">
      <c r="A69" s="136"/>
      <c r="B69" s="137"/>
      <c r="C69" s="86"/>
      <c r="D69" s="85"/>
      <c r="E69" s="85"/>
      <c r="F69" s="88"/>
      <c r="G69" s="138"/>
      <c r="H69" s="82"/>
      <c r="I69" s="69"/>
      <c r="J69" s="69"/>
      <c r="K69" s="69"/>
      <c r="L69" s="69"/>
      <c r="M69" s="69"/>
      <c r="N69" s="69"/>
      <c r="O69" s="132"/>
      <c r="P69" s="69"/>
      <c r="Q69" s="69"/>
      <c r="R69" s="69"/>
      <c r="S69" s="69"/>
      <c r="T69" s="69"/>
      <c r="U69" s="69"/>
      <c r="V69" s="132"/>
      <c r="W69" s="69"/>
      <c r="X69" s="69"/>
      <c r="Y69" s="69"/>
      <c r="Z69" s="69"/>
      <c r="AA69" s="69"/>
      <c r="AB69" s="69"/>
      <c r="AC69" s="132"/>
      <c r="AD69" s="69"/>
      <c r="AE69" s="69"/>
      <c r="AF69" s="69"/>
      <c r="AG69" s="69"/>
      <c r="AH69" s="68"/>
      <c r="AI69" s="69"/>
      <c r="AJ69" s="132"/>
      <c r="AK69" s="69"/>
      <c r="AL69" s="68"/>
      <c r="AM69" s="112"/>
      <c r="AN69" s="113">
        <f t="shared" si="16"/>
        <v>0</v>
      </c>
      <c r="AO69" s="113">
        <f t="shared" si="17"/>
        <v>0</v>
      </c>
      <c r="AP69" s="113">
        <f t="shared" si="18"/>
        <v>0</v>
      </c>
      <c r="AQ69" s="113">
        <f t="shared" si="19"/>
        <v>0</v>
      </c>
      <c r="AR69" s="113">
        <f t="shared" si="12"/>
        <v>0</v>
      </c>
      <c r="AS69" s="113">
        <f t="shared" si="20"/>
        <v>0</v>
      </c>
      <c r="AT69" s="113">
        <f t="shared" si="21"/>
        <v>0</v>
      </c>
      <c r="AU69" s="113">
        <f t="shared" si="22"/>
        <v>0</v>
      </c>
      <c r="AV69" s="113">
        <f t="shared" si="13"/>
        <v>0</v>
      </c>
      <c r="AW69" s="113">
        <f t="shared" si="23"/>
        <v>0</v>
      </c>
      <c r="AX69" s="113">
        <f t="shared" si="15"/>
        <v>0</v>
      </c>
      <c r="AY69" s="114"/>
      <c r="AZ69" s="114"/>
      <c r="BA69" s="114"/>
      <c r="BB69" s="115">
        <f t="shared" si="14"/>
        <v>1302.965092402464</v>
      </c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  <c r="DK69" s="116"/>
      <c r="DL69" s="116"/>
      <c r="DM69" s="116"/>
      <c r="DN69" s="116"/>
      <c r="DO69" s="116"/>
      <c r="DP69" s="116"/>
      <c r="DQ69" s="116"/>
      <c r="DR69" s="116"/>
      <c r="DS69" s="116"/>
      <c r="DT69" s="116"/>
      <c r="DU69" s="116"/>
      <c r="DV69" s="116"/>
      <c r="DW69" s="116"/>
      <c r="DX69" s="116"/>
      <c r="DY69" s="116"/>
      <c r="DZ69" s="116"/>
      <c r="EA69" s="116"/>
      <c r="EB69" s="116"/>
      <c r="EC69" s="116"/>
      <c r="ED69" s="116"/>
      <c r="EE69" s="116"/>
      <c r="EF69" s="116"/>
      <c r="EG69" s="116"/>
      <c r="EH69" s="116"/>
      <c r="EI69" s="116"/>
      <c r="EJ69" s="116"/>
    </row>
    <row r="70" spans="1:140" s="117" customFormat="1" ht="12" customHeight="1">
      <c r="A70" s="136"/>
      <c r="B70" s="137"/>
      <c r="C70" s="86"/>
      <c r="D70" s="85"/>
      <c r="E70" s="85"/>
      <c r="F70" s="88"/>
      <c r="G70" s="138"/>
      <c r="H70" s="82"/>
      <c r="I70" s="69"/>
      <c r="J70" s="69"/>
      <c r="K70" s="69"/>
      <c r="L70" s="69"/>
      <c r="M70" s="69"/>
      <c r="N70" s="69"/>
      <c r="O70" s="132"/>
      <c r="P70" s="69"/>
      <c r="Q70" s="69"/>
      <c r="R70" s="69"/>
      <c r="S70" s="69"/>
      <c r="T70" s="69"/>
      <c r="U70" s="69"/>
      <c r="V70" s="132"/>
      <c r="W70" s="69"/>
      <c r="X70" s="69"/>
      <c r="Y70" s="69"/>
      <c r="Z70" s="69"/>
      <c r="AA70" s="69"/>
      <c r="AB70" s="69"/>
      <c r="AC70" s="132"/>
      <c r="AD70" s="69"/>
      <c r="AE70" s="69"/>
      <c r="AF70" s="69"/>
      <c r="AG70" s="69"/>
      <c r="AH70" s="69"/>
      <c r="AI70" s="69"/>
      <c r="AJ70" s="132"/>
      <c r="AK70" s="69"/>
      <c r="AL70" s="68"/>
      <c r="AM70" s="112"/>
      <c r="AN70" s="113">
        <f t="shared" si="16"/>
        <v>0</v>
      </c>
      <c r="AO70" s="113">
        <f t="shared" si="17"/>
        <v>0</v>
      </c>
      <c r="AP70" s="113">
        <f t="shared" si="18"/>
        <v>0</v>
      </c>
      <c r="AQ70" s="113">
        <f t="shared" si="19"/>
        <v>0</v>
      </c>
      <c r="AR70" s="113">
        <f t="shared" si="12"/>
        <v>0</v>
      </c>
      <c r="AS70" s="113">
        <f t="shared" si="20"/>
        <v>0</v>
      </c>
      <c r="AT70" s="113">
        <f t="shared" si="21"/>
        <v>0</v>
      </c>
      <c r="AU70" s="113">
        <f t="shared" si="22"/>
        <v>0</v>
      </c>
      <c r="AV70" s="113">
        <f t="shared" si="13"/>
        <v>0</v>
      </c>
      <c r="AW70" s="113">
        <f t="shared" si="23"/>
        <v>0</v>
      </c>
      <c r="AX70" s="113">
        <f t="shared" si="15"/>
        <v>0</v>
      </c>
      <c r="AY70" s="114"/>
      <c r="AZ70" s="114"/>
      <c r="BA70" s="114"/>
      <c r="BB70" s="115">
        <f t="shared" si="14"/>
        <v>1302.965092402464</v>
      </c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  <c r="DK70" s="116"/>
      <c r="DL70" s="116"/>
      <c r="DM70" s="116"/>
      <c r="DN70" s="116"/>
      <c r="DO70" s="116"/>
      <c r="DP70" s="116"/>
      <c r="DQ70" s="116"/>
      <c r="DR70" s="116"/>
      <c r="DS70" s="116"/>
      <c r="DT70" s="116"/>
      <c r="DU70" s="116"/>
      <c r="DV70" s="116"/>
      <c r="DW70" s="116"/>
      <c r="DX70" s="116"/>
      <c r="DY70" s="116"/>
      <c r="DZ70" s="116"/>
      <c r="EA70" s="116"/>
      <c r="EB70" s="116"/>
      <c r="EC70" s="116"/>
      <c r="ED70" s="116"/>
      <c r="EE70" s="116"/>
      <c r="EF70" s="116"/>
      <c r="EG70" s="116"/>
      <c r="EH70" s="116"/>
      <c r="EI70" s="116"/>
      <c r="EJ70" s="116"/>
    </row>
    <row r="71" spans="1:140" s="117" customFormat="1" ht="12" customHeight="1">
      <c r="A71" s="136"/>
      <c r="B71" s="137"/>
      <c r="C71" s="86"/>
      <c r="D71" s="85"/>
      <c r="E71" s="85"/>
      <c r="F71" s="88"/>
      <c r="G71" s="138"/>
      <c r="H71" s="82"/>
      <c r="I71" s="69"/>
      <c r="J71" s="69"/>
      <c r="K71" s="69"/>
      <c r="L71" s="69"/>
      <c r="M71" s="69"/>
      <c r="N71" s="69"/>
      <c r="O71" s="132"/>
      <c r="P71" s="69"/>
      <c r="Q71" s="69"/>
      <c r="R71" s="69"/>
      <c r="S71" s="69"/>
      <c r="T71" s="69"/>
      <c r="U71" s="69"/>
      <c r="V71" s="132"/>
      <c r="W71" s="69"/>
      <c r="X71" s="69"/>
      <c r="Y71" s="69"/>
      <c r="Z71" s="69"/>
      <c r="AA71" s="69"/>
      <c r="AB71" s="69"/>
      <c r="AC71" s="132"/>
      <c r="AD71" s="69"/>
      <c r="AE71" s="69"/>
      <c r="AF71" s="69"/>
      <c r="AG71" s="69"/>
      <c r="AH71" s="69"/>
      <c r="AI71" s="69"/>
      <c r="AJ71" s="132"/>
      <c r="AK71" s="69"/>
      <c r="AL71" s="68"/>
      <c r="AM71" s="112"/>
      <c r="AN71" s="113">
        <f t="shared" si="16"/>
        <v>0</v>
      </c>
      <c r="AO71" s="113">
        <f t="shared" si="17"/>
        <v>0</v>
      </c>
      <c r="AP71" s="113">
        <f t="shared" si="18"/>
        <v>0</v>
      </c>
      <c r="AQ71" s="113">
        <f t="shared" si="19"/>
        <v>0</v>
      </c>
      <c r="AR71" s="113">
        <f t="shared" si="12"/>
        <v>0</v>
      </c>
      <c r="AS71" s="113">
        <f t="shared" si="20"/>
        <v>0</v>
      </c>
      <c r="AT71" s="113">
        <f t="shared" si="21"/>
        <v>0</v>
      </c>
      <c r="AU71" s="113">
        <f t="shared" si="22"/>
        <v>0</v>
      </c>
      <c r="AV71" s="113">
        <f t="shared" si="13"/>
        <v>0</v>
      </c>
      <c r="AW71" s="113">
        <f t="shared" si="23"/>
        <v>0</v>
      </c>
      <c r="AX71" s="113">
        <f t="shared" si="15"/>
        <v>0</v>
      </c>
      <c r="AY71" s="114"/>
      <c r="AZ71" s="114"/>
      <c r="BA71" s="114"/>
      <c r="BB71" s="115">
        <f t="shared" si="14"/>
        <v>1302.965092402464</v>
      </c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  <c r="DK71" s="116"/>
      <c r="DL71" s="116"/>
      <c r="DM71" s="116"/>
      <c r="DN71" s="116"/>
      <c r="DO71" s="116"/>
      <c r="DP71" s="116"/>
      <c r="DQ71" s="116"/>
      <c r="DR71" s="116"/>
      <c r="DS71" s="116"/>
      <c r="DT71" s="116"/>
      <c r="DU71" s="116"/>
      <c r="DV71" s="116"/>
      <c r="DW71" s="116"/>
      <c r="DX71" s="116"/>
      <c r="DY71" s="116"/>
      <c r="DZ71" s="116"/>
      <c r="EA71" s="116"/>
      <c r="EB71" s="116"/>
      <c r="EC71" s="116"/>
      <c r="ED71" s="116"/>
      <c r="EE71" s="116"/>
      <c r="EF71" s="116"/>
      <c r="EG71" s="116"/>
      <c r="EH71" s="116"/>
      <c r="EI71" s="116"/>
      <c r="EJ71" s="116"/>
    </row>
    <row r="72" spans="1:140" s="117" customFormat="1" ht="12" customHeight="1">
      <c r="A72" s="136"/>
      <c r="B72" s="137"/>
      <c r="C72" s="86"/>
      <c r="D72" s="85"/>
      <c r="E72" s="85"/>
      <c r="F72" s="88"/>
      <c r="G72" s="138"/>
      <c r="H72" s="82"/>
      <c r="I72" s="69"/>
      <c r="J72" s="69"/>
      <c r="K72" s="69"/>
      <c r="L72" s="69"/>
      <c r="M72" s="69"/>
      <c r="N72" s="69"/>
      <c r="O72" s="132"/>
      <c r="P72" s="69"/>
      <c r="Q72" s="69"/>
      <c r="R72" s="69"/>
      <c r="S72" s="69"/>
      <c r="T72" s="69"/>
      <c r="U72" s="69"/>
      <c r="V72" s="132"/>
      <c r="W72" s="69"/>
      <c r="X72" s="69"/>
      <c r="Y72" s="69"/>
      <c r="Z72" s="69"/>
      <c r="AA72" s="69"/>
      <c r="AB72" s="69"/>
      <c r="AC72" s="132"/>
      <c r="AD72" s="69"/>
      <c r="AE72" s="69"/>
      <c r="AF72" s="69"/>
      <c r="AG72" s="69"/>
      <c r="AH72" s="69"/>
      <c r="AI72" s="69"/>
      <c r="AJ72" s="132"/>
      <c r="AK72" s="69"/>
      <c r="AL72" s="68"/>
      <c r="AM72" s="112"/>
      <c r="AN72" s="113">
        <f t="shared" si="16"/>
        <v>0</v>
      </c>
      <c r="AO72" s="113">
        <f t="shared" si="17"/>
        <v>0</v>
      </c>
      <c r="AP72" s="113">
        <f t="shared" si="18"/>
        <v>0</v>
      </c>
      <c r="AQ72" s="113">
        <f t="shared" si="19"/>
        <v>0</v>
      </c>
      <c r="AR72" s="113">
        <f t="shared" si="12"/>
        <v>0</v>
      </c>
      <c r="AS72" s="113">
        <f t="shared" si="20"/>
        <v>0</v>
      </c>
      <c r="AT72" s="113">
        <f t="shared" si="21"/>
        <v>0</v>
      </c>
      <c r="AU72" s="113">
        <f t="shared" si="22"/>
        <v>0</v>
      </c>
      <c r="AV72" s="113">
        <f t="shared" si="13"/>
        <v>0</v>
      </c>
      <c r="AW72" s="113">
        <f t="shared" si="23"/>
        <v>0</v>
      </c>
      <c r="AX72" s="113">
        <f t="shared" si="15"/>
        <v>0</v>
      </c>
      <c r="AY72" s="114"/>
      <c r="AZ72" s="114"/>
      <c r="BA72" s="114"/>
      <c r="BB72" s="115">
        <f t="shared" si="14"/>
        <v>1302.965092402464</v>
      </c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  <c r="DK72" s="116"/>
      <c r="DL72" s="116"/>
      <c r="DM72" s="116"/>
      <c r="DN72" s="116"/>
      <c r="DO72" s="116"/>
      <c r="DP72" s="116"/>
      <c r="DQ72" s="116"/>
      <c r="DR72" s="116"/>
      <c r="DS72" s="116"/>
      <c r="DT72" s="116"/>
      <c r="DU72" s="116"/>
      <c r="DV72" s="116"/>
      <c r="DW72" s="116"/>
      <c r="DX72" s="116"/>
      <c r="DY72" s="116"/>
      <c r="DZ72" s="116"/>
      <c r="EA72" s="116"/>
      <c r="EB72" s="116"/>
      <c r="EC72" s="116"/>
      <c r="ED72" s="116"/>
      <c r="EE72" s="116"/>
      <c r="EF72" s="116"/>
      <c r="EG72" s="116"/>
      <c r="EH72" s="116"/>
      <c r="EI72" s="116"/>
      <c r="EJ72" s="116"/>
    </row>
    <row r="73" spans="1:140" s="117" customFormat="1" ht="12" customHeight="1">
      <c r="A73" s="136"/>
      <c r="B73" s="137"/>
      <c r="C73" s="86"/>
      <c r="D73" s="85"/>
      <c r="E73" s="85"/>
      <c r="F73" s="88"/>
      <c r="G73" s="138"/>
      <c r="H73" s="82"/>
      <c r="I73" s="69"/>
      <c r="J73" s="69"/>
      <c r="K73" s="69"/>
      <c r="L73" s="69"/>
      <c r="M73" s="69"/>
      <c r="N73" s="69"/>
      <c r="O73" s="132"/>
      <c r="P73" s="69"/>
      <c r="Q73" s="69"/>
      <c r="R73" s="69"/>
      <c r="S73" s="69"/>
      <c r="T73" s="69"/>
      <c r="U73" s="69"/>
      <c r="V73" s="132"/>
      <c r="W73" s="69"/>
      <c r="X73" s="69"/>
      <c r="Y73" s="69"/>
      <c r="Z73" s="69"/>
      <c r="AA73" s="69"/>
      <c r="AB73" s="69"/>
      <c r="AC73" s="132"/>
      <c r="AD73" s="69"/>
      <c r="AE73" s="69"/>
      <c r="AF73" s="69"/>
      <c r="AG73" s="69"/>
      <c r="AH73" s="69"/>
      <c r="AI73" s="69"/>
      <c r="AJ73" s="132"/>
      <c r="AK73" s="69"/>
      <c r="AL73" s="68"/>
      <c r="AM73" s="112"/>
      <c r="AN73" s="113">
        <f t="shared" si="16"/>
        <v>0</v>
      </c>
      <c r="AO73" s="113">
        <f t="shared" si="17"/>
        <v>0</v>
      </c>
      <c r="AP73" s="113">
        <f t="shared" si="18"/>
        <v>0</v>
      </c>
      <c r="AQ73" s="113">
        <f t="shared" si="19"/>
        <v>0</v>
      </c>
      <c r="AR73" s="113">
        <f t="shared" si="12"/>
        <v>0</v>
      </c>
      <c r="AS73" s="113">
        <f t="shared" si="20"/>
        <v>0</v>
      </c>
      <c r="AT73" s="113">
        <f t="shared" si="21"/>
        <v>0</v>
      </c>
      <c r="AU73" s="113">
        <f t="shared" si="22"/>
        <v>0</v>
      </c>
      <c r="AV73" s="113">
        <f t="shared" si="13"/>
        <v>0</v>
      </c>
      <c r="AW73" s="113">
        <f t="shared" si="23"/>
        <v>0</v>
      </c>
      <c r="AX73" s="113">
        <f t="shared" si="15"/>
        <v>0</v>
      </c>
      <c r="AY73" s="114"/>
      <c r="AZ73" s="114"/>
      <c r="BA73" s="114"/>
      <c r="BB73" s="115">
        <f t="shared" si="14"/>
        <v>1302.965092402464</v>
      </c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  <c r="DK73" s="116"/>
      <c r="DL73" s="116"/>
      <c r="DM73" s="116"/>
      <c r="DN73" s="116"/>
      <c r="DO73" s="116"/>
      <c r="DP73" s="116"/>
      <c r="DQ73" s="116"/>
      <c r="DR73" s="116"/>
      <c r="DS73" s="116"/>
      <c r="DT73" s="116"/>
      <c r="DU73" s="116"/>
      <c r="DV73" s="116"/>
      <c r="DW73" s="116"/>
      <c r="DX73" s="116"/>
      <c r="DY73" s="116"/>
      <c r="DZ73" s="116"/>
      <c r="EA73" s="116"/>
      <c r="EB73" s="116"/>
      <c r="EC73" s="116"/>
      <c r="ED73" s="116"/>
      <c r="EE73" s="116"/>
      <c r="EF73" s="116"/>
      <c r="EG73" s="116"/>
      <c r="EH73" s="116"/>
      <c r="EI73" s="116"/>
      <c r="EJ73" s="116"/>
    </row>
    <row r="74" spans="1:140" s="117" customFormat="1" ht="12" customHeight="1">
      <c r="A74" s="136"/>
      <c r="B74" s="137"/>
      <c r="C74" s="86"/>
      <c r="D74" s="85"/>
      <c r="E74" s="85"/>
      <c r="F74" s="88"/>
      <c r="G74" s="138"/>
      <c r="H74" s="82"/>
      <c r="I74" s="69"/>
      <c r="J74" s="69"/>
      <c r="K74" s="69"/>
      <c r="L74" s="69"/>
      <c r="M74" s="69"/>
      <c r="N74" s="69"/>
      <c r="O74" s="132"/>
      <c r="P74" s="69"/>
      <c r="Q74" s="69"/>
      <c r="R74" s="69"/>
      <c r="S74" s="69"/>
      <c r="T74" s="69"/>
      <c r="U74" s="69"/>
      <c r="V74" s="132"/>
      <c r="W74" s="69"/>
      <c r="X74" s="69"/>
      <c r="Y74" s="69"/>
      <c r="Z74" s="69"/>
      <c r="AA74" s="69"/>
      <c r="AB74" s="69"/>
      <c r="AC74" s="132"/>
      <c r="AD74" s="69"/>
      <c r="AE74" s="69"/>
      <c r="AF74" s="69"/>
      <c r="AG74" s="69"/>
      <c r="AH74" s="69"/>
      <c r="AI74" s="69"/>
      <c r="AJ74" s="132"/>
      <c r="AK74" s="69"/>
      <c r="AL74" s="68"/>
      <c r="AM74" s="112"/>
      <c r="AN74" s="113">
        <f t="shared" si="16"/>
        <v>0</v>
      </c>
      <c r="AO74" s="113">
        <f t="shared" si="17"/>
        <v>0</v>
      </c>
      <c r="AP74" s="113">
        <f t="shared" si="18"/>
        <v>0</v>
      </c>
      <c r="AQ74" s="113">
        <f t="shared" si="19"/>
        <v>0</v>
      </c>
      <c r="AR74" s="113">
        <f t="shared" si="12"/>
        <v>0</v>
      </c>
      <c r="AS74" s="113">
        <f t="shared" si="20"/>
        <v>0</v>
      </c>
      <c r="AT74" s="113">
        <f t="shared" si="21"/>
        <v>0</v>
      </c>
      <c r="AU74" s="113">
        <f t="shared" si="22"/>
        <v>0</v>
      </c>
      <c r="AV74" s="113">
        <f t="shared" si="13"/>
        <v>0</v>
      </c>
      <c r="AW74" s="113">
        <f t="shared" si="23"/>
        <v>0</v>
      </c>
      <c r="AX74" s="113">
        <f t="shared" si="15"/>
        <v>0</v>
      </c>
      <c r="AY74" s="114"/>
      <c r="AZ74" s="114"/>
      <c r="BA74" s="114"/>
      <c r="BB74" s="115">
        <f t="shared" si="14"/>
        <v>1302.965092402464</v>
      </c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  <c r="DK74" s="116"/>
      <c r="DL74" s="116"/>
      <c r="DM74" s="116"/>
      <c r="DN74" s="116"/>
      <c r="DO74" s="116"/>
      <c r="DP74" s="116"/>
      <c r="DQ74" s="116"/>
      <c r="DR74" s="116"/>
      <c r="DS74" s="116"/>
      <c r="DT74" s="116"/>
      <c r="DU74" s="116"/>
      <c r="DV74" s="116"/>
      <c r="DW74" s="116"/>
      <c r="DX74" s="116"/>
      <c r="DY74" s="116"/>
      <c r="DZ74" s="116"/>
      <c r="EA74" s="116"/>
      <c r="EB74" s="116"/>
      <c r="EC74" s="116"/>
      <c r="ED74" s="116"/>
      <c r="EE74" s="116"/>
      <c r="EF74" s="116"/>
      <c r="EG74" s="116"/>
      <c r="EH74" s="116"/>
      <c r="EI74" s="116"/>
      <c r="EJ74" s="116"/>
    </row>
    <row r="75" spans="1:140" s="117" customFormat="1" ht="12" customHeight="1">
      <c r="A75" s="136"/>
      <c r="B75" s="137"/>
      <c r="C75" s="86"/>
      <c r="D75" s="85"/>
      <c r="E75" s="85"/>
      <c r="F75" s="88"/>
      <c r="G75" s="138"/>
      <c r="H75" s="82"/>
      <c r="I75" s="69"/>
      <c r="J75" s="69"/>
      <c r="K75" s="69"/>
      <c r="L75" s="69"/>
      <c r="M75" s="69"/>
      <c r="N75" s="69"/>
      <c r="O75" s="132"/>
      <c r="P75" s="69"/>
      <c r="Q75" s="69"/>
      <c r="R75" s="69"/>
      <c r="S75" s="69"/>
      <c r="T75" s="69"/>
      <c r="U75" s="69"/>
      <c r="V75" s="132"/>
      <c r="W75" s="69"/>
      <c r="X75" s="69"/>
      <c r="Y75" s="69"/>
      <c r="Z75" s="69"/>
      <c r="AA75" s="69"/>
      <c r="AB75" s="69"/>
      <c r="AC75" s="132"/>
      <c r="AD75" s="69"/>
      <c r="AE75" s="69"/>
      <c r="AF75" s="69"/>
      <c r="AG75" s="69"/>
      <c r="AH75" s="68"/>
      <c r="AI75" s="68"/>
      <c r="AJ75" s="132"/>
      <c r="AK75" s="69"/>
      <c r="AL75" s="68"/>
      <c r="AM75" s="112"/>
      <c r="AN75" s="113">
        <f t="shared" si="16"/>
        <v>0</v>
      </c>
      <c r="AO75" s="113">
        <f t="shared" si="17"/>
        <v>0</v>
      </c>
      <c r="AP75" s="113">
        <f t="shared" si="18"/>
        <v>0</v>
      </c>
      <c r="AQ75" s="113">
        <f t="shared" si="19"/>
        <v>0</v>
      </c>
      <c r="AR75" s="113">
        <f t="shared" si="12"/>
        <v>0</v>
      </c>
      <c r="AS75" s="113">
        <f t="shared" si="20"/>
        <v>0</v>
      </c>
      <c r="AT75" s="113">
        <f t="shared" si="21"/>
        <v>0</v>
      </c>
      <c r="AU75" s="113">
        <f t="shared" si="22"/>
        <v>0</v>
      </c>
      <c r="AV75" s="113">
        <f t="shared" si="13"/>
        <v>0</v>
      </c>
      <c r="AW75" s="113">
        <f t="shared" si="23"/>
        <v>0</v>
      </c>
      <c r="AX75" s="113">
        <f t="shared" si="15"/>
        <v>0</v>
      </c>
      <c r="AY75" s="114"/>
      <c r="AZ75" s="114"/>
      <c r="BA75" s="114"/>
      <c r="BB75" s="115">
        <f t="shared" si="14"/>
        <v>1302.965092402464</v>
      </c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  <c r="DK75" s="116"/>
      <c r="DL75" s="116"/>
      <c r="DM75" s="116"/>
      <c r="DN75" s="116"/>
      <c r="DO75" s="116"/>
      <c r="DP75" s="116"/>
      <c r="DQ75" s="116"/>
      <c r="DR75" s="116"/>
      <c r="DS75" s="116"/>
      <c r="DT75" s="116"/>
      <c r="DU75" s="116"/>
      <c r="DV75" s="116"/>
      <c r="DW75" s="116"/>
      <c r="DX75" s="116"/>
      <c r="DY75" s="116"/>
      <c r="DZ75" s="116"/>
      <c r="EA75" s="116"/>
      <c r="EB75" s="116"/>
      <c r="EC75" s="116"/>
      <c r="ED75" s="116"/>
      <c r="EE75" s="116"/>
      <c r="EF75" s="116"/>
      <c r="EG75" s="116"/>
      <c r="EH75" s="116"/>
      <c r="EI75" s="116"/>
      <c r="EJ75" s="116"/>
    </row>
    <row r="76" spans="1:140" s="117" customFormat="1" ht="12" customHeight="1">
      <c r="A76" s="136"/>
      <c r="B76" s="137"/>
      <c r="C76" s="86"/>
      <c r="D76" s="85"/>
      <c r="E76" s="85"/>
      <c r="F76" s="88"/>
      <c r="G76" s="138"/>
      <c r="H76" s="82"/>
      <c r="I76" s="69"/>
      <c r="J76" s="69"/>
      <c r="K76" s="69"/>
      <c r="L76" s="69"/>
      <c r="M76" s="69"/>
      <c r="N76" s="69"/>
      <c r="O76" s="132"/>
      <c r="P76" s="69"/>
      <c r="Q76" s="69"/>
      <c r="R76" s="69"/>
      <c r="S76" s="68"/>
      <c r="T76" s="69"/>
      <c r="U76" s="69"/>
      <c r="V76" s="132"/>
      <c r="W76" s="69"/>
      <c r="X76" s="69"/>
      <c r="Y76" s="69"/>
      <c r="Z76" s="69"/>
      <c r="AA76" s="69"/>
      <c r="AB76" s="69"/>
      <c r="AC76" s="132"/>
      <c r="AD76" s="69"/>
      <c r="AE76" s="69"/>
      <c r="AF76" s="69"/>
      <c r="AG76" s="69"/>
      <c r="AH76" s="69"/>
      <c r="AI76" s="69"/>
      <c r="AJ76" s="132"/>
      <c r="AK76" s="69"/>
      <c r="AL76" s="68"/>
      <c r="AM76" s="112"/>
      <c r="AN76" s="113">
        <f t="shared" si="16"/>
        <v>0</v>
      </c>
      <c r="AO76" s="113">
        <f t="shared" si="17"/>
        <v>0</v>
      </c>
      <c r="AP76" s="113">
        <f t="shared" si="18"/>
        <v>0</v>
      </c>
      <c r="AQ76" s="113">
        <f t="shared" si="19"/>
        <v>0</v>
      </c>
      <c r="AR76" s="113">
        <f t="shared" si="12"/>
        <v>0</v>
      </c>
      <c r="AS76" s="113">
        <f t="shared" si="20"/>
        <v>0</v>
      </c>
      <c r="AT76" s="113">
        <f t="shared" si="21"/>
        <v>0</v>
      </c>
      <c r="AU76" s="113">
        <f t="shared" si="22"/>
        <v>0</v>
      </c>
      <c r="AV76" s="113">
        <f t="shared" si="13"/>
        <v>0</v>
      </c>
      <c r="AW76" s="113">
        <f t="shared" si="23"/>
        <v>0</v>
      </c>
      <c r="AX76" s="113">
        <f t="shared" si="15"/>
        <v>0</v>
      </c>
      <c r="AY76" s="114"/>
      <c r="AZ76" s="114"/>
      <c r="BA76" s="114"/>
      <c r="BB76" s="115">
        <f t="shared" si="14"/>
        <v>1302.965092402464</v>
      </c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  <c r="DK76" s="116"/>
      <c r="DL76" s="116"/>
      <c r="DM76" s="116"/>
      <c r="DN76" s="116"/>
      <c r="DO76" s="116"/>
      <c r="DP76" s="116"/>
      <c r="DQ76" s="116"/>
      <c r="DR76" s="116"/>
      <c r="DS76" s="116"/>
      <c r="DT76" s="116"/>
      <c r="DU76" s="116"/>
      <c r="DV76" s="116"/>
      <c r="DW76" s="116"/>
      <c r="DX76" s="116"/>
      <c r="DY76" s="116"/>
      <c r="DZ76" s="116"/>
      <c r="EA76" s="116"/>
      <c r="EB76" s="116"/>
      <c r="EC76" s="116"/>
      <c r="ED76" s="116"/>
      <c r="EE76" s="116"/>
      <c r="EF76" s="116"/>
      <c r="EG76" s="116"/>
      <c r="EH76" s="116"/>
      <c r="EI76" s="116"/>
      <c r="EJ76" s="116"/>
    </row>
    <row r="77" spans="1:140" s="117" customFormat="1" ht="12" customHeight="1">
      <c r="A77" s="136"/>
      <c r="B77" s="137"/>
      <c r="C77" s="86"/>
      <c r="D77" s="85"/>
      <c r="E77" s="85"/>
      <c r="F77" s="88"/>
      <c r="G77" s="138"/>
      <c r="H77" s="82"/>
      <c r="I77" s="69"/>
      <c r="J77" s="69"/>
      <c r="K77" s="69"/>
      <c r="L77" s="69"/>
      <c r="M77" s="69"/>
      <c r="N77" s="69"/>
      <c r="O77" s="132"/>
      <c r="P77" s="69"/>
      <c r="Q77" s="69"/>
      <c r="R77" s="69"/>
      <c r="S77" s="69"/>
      <c r="T77" s="69"/>
      <c r="U77" s="69"/>
      <c r="V77" s="132"/>
      <c r="W77" s="69"/>
      <c r="X77" s="69"/>
      <c r="Y77" s="69"/>
      <c r="Z77" s="69"/>
      <c r="AA77" s="69"/>
      <c r="AB77" s="69"/>
      <c r="AC77" s="132"/>
      <c r="AD77" s="69"/>
      <c r="AE77" s="69"/>
      <c r="AF77" s="69"/>
      <c r="AG77" s="69"/>
      <c r="AH77" s="69"/>
      <c r="AI77" s="69"/>
      <c r="AJ77" s="132"/>
      <c r="AK77" s="69"/>
      <c r="AL77" s="68"/>
      <c r="AM77" s="112"/>
      <c r="AN77" s="113">
        <f t="shared" si="16"/>
        <v>0</v>
      </c>
      <c r="AO77" s="113">
        <f t="shared" si="17"/>
        <v>0</v>
      </c>
      <c r="AP77" s="113">
        <f t="shared" si="18"/>
        <v>0</v>
      </c>
      <c r="AQ77" s="113">
        <f t="shared" si="19"/>
        <v>0</v>
      </c>
      <c r="AR77" s="113">
        <f t="shared" si="12"/>
        <v>0</v>
      </c>
      <c r="AS77" s="113">
        <f t="shared" si="20"/>
        <v>0</v>
      </c>
      <c r="AT77" s="113">
        <f t="shared" si="21"/>
        <v>0</v>
      </c>
      <c r="AU77" s="113">
        <f t="shared" si="22"/>
        <v>0</v>
      </c>
      <c r="AV77" s="113">
        <f t="shared" si="13"/>
        <v>0</v>
      </c>
      <c r="AW77" s="113">
        <f t="shared" si="23"/>
        <v>0</v>
      </c>
      <c r="AX77" s="113">
        <f t="shared" si="15"/>
        <v>0</v>
      </c>
      <c r="AY77" s="114"/>
      <c r="AZ77" s="114"/>
      <c r="BA77" s="114"/>
      <c r="BB77" s="115">
        <f t="shared" si="14"/>
        <v>1302.965092402464</v>
      </c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  <c r="DK77" s="116"/>
      <c r="DL77" s="116"/>
      <c r="DM77" s="116"/>
      <c r="DN77" s="116"/>
      <c r="DO77" s="116"/>
      <c r="DP77" s="116"/>
      <c r="DQ77" s="116"/>
      <c r="DR77" s="116"/>
      <c r="DS77" s="116"/>
      <c r="DT77" s="116"/>
      <c r="DU77" s="116"/>
      <c r="DV77" s="116"/>
      <c r="DW77" s="116"/>
      <c r="DX77" s="116"/>
      <c r="DY77" s="116"/>
      <c r="DZ77" s="116"/>
      <c r="EA77" s="116"/>
      <c r="EB77" s="116"/>
      <c r="EC77" s="116"/>
      <c r="ED77" s="116"/>
      <c r="EE77" s="116"/>
      <c r="EF77" s="116"/>
      <c r="EG77" s="116"/>
      <c r="EH77" s="116"/>
      <c r="EI77" s="116"/>
      <c r="EJ77" s="116"/>
    </row>
    <row r="78" spans="1:140" s="117" customFormat="1" ht="12" customHeight="1">
      <c r="A78" s="136"/>
      <c r="B78" s="137"/>
      <c r="C78" s="86"/>
      <c r="D78" s="85"/>
      <c r="E78" s="85"/>
      <c r="F78" s="88"/>
      <c r="G78" s="138"/>
      <c r="H78" s="82"/>
      <c r="I78" s="69"/>
      <c r="J78" s="69"/>
      <c r="K78" s="69"/>
      <c r="L78" s="69"/>
      <c r="M78" s="69"/>
      <c r="N78" s="69"/>
      <c r="O78" s="132"/>
      <c r="P78" s="69"/>
      <c r="Q78" s="69"/>
      <c r="R78" s="69"/>
      <c r="S78" s="69"/>
      <c r="T78" s="69"/>
      <c r="U78" s="69"/>
      <c r="V78" s="132"/>
      <c r="W78" s="69"/>
      <c r="X78" s="69"/>
      <c r="Y78" s="69"/>
      <c r="Z78" s="69"/>
      <c r="AA78" s="69"/>
      <c r="AB78" s="69"/>
      <c r="AC78" s="132"/>
      <c r="AD78" s="69"/>
      <c r="AE78" s="69"/>
      <c r="AF78" s="69"/>
      <c r="AG78" s="69"/>
      <c r="AH78" s="69"/>
      <c r="AI78" s="69"/>
      <c r="AJ78" s="132"/>
      <c r="AK78" s="69"/>
      <c r="AL78" s="68"/>
      <c r="AM78" s="112"/>
      <c r="AN78" s="113">
        <f t="shared" si="16"/>
        <v>0</v>
      </c>
      <c r="AO78" s="113">
        <f t="shared" si="17"/>
        <v>0</v>
      </c>
      <c r="AP78" s="113">
        <f t="shared" si="18"/>
        <v>0</v>
      </c>
      <c r="AQ78" s="113">
        <f t="shared" si="19"/>
        <v>0</v>
      </c>
      <c r="AR78" s="113">
        <f t="shared" si="12"/>
        <v>0</v>
      </c>
      <c r="AS78" s="113">
        <f t="shared" si="20"/>
        <v>0</v>
      </c>
      <c r="AT78" s="113">
        <f t="shared" si="21"/>
        <v>0</v>
      </c>
      <c r="AU78" s="113">
        <f t="shared" si="22"/>
        <v>0</v>
      </c>
      <c r="AV78" s="113">
        <f t="shared" si="13"/>
        <v>0</v>
      </c>
      <c r="AW78" s="113">
        <f t="shared" si="23"/>
        <v>0</v>
      </c>
      <c r="AX78" s="113">
        <f t="shared" si="15"/>
        <v>0</v>
      </c>
      <c r="AY78" s="114"/>
      <c r="AZ78" s="114"/>
      <c r="BA78" s="114"/>
      <c r="BB78" s="115">
        <f t="shared" si="14"/>
        <v>1302.965092402464</v>
      </c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  <c r="DK78" s="116"/>
      <c r="DL78" s="116"/>
      <c r="DM78" s="116"/>
      <c r="DN78" s="116"/>
      <c r="DO78" s="116"/>
      <c r="DP78" s="116"/>
      <c r="DQ78" s="116"/>
      <c r="DR78" s="116"/>
      <c r="DS78" s="116"/>
      <c r="DT78" s="116"/>
      <c r="DU78" s="116"/>
      <c r="DV78" s="116"/>
      <c r="DW78" s="116"/>
      <c r="DX78" s="116"/>
      <c r="DY78" s="116"/>
      <c r="DZ78" s="116"/>
      <c r="EA78" s="116"/>
      <c r="EB78" s="116"/>
      <c r="EC78" s="116"/>
      <c r="ED78" s="116"/>
      <c r="EE78" s="116"/>
      <c r="EF78" s="116"/>
      <c r="EG78" s="116"/>
      <c r="EH78" s="116"/>
      <c r="EI78" s="116"/>
      <c r="EJ78" s="116"/>
    </row>
    <row r="79" spans="1:140" s="117" customFormat="1" ht="12" customHeight="1">
      <c r="A79" s="136"/>
      <c r="B79" s="137"/>
      <c r="C79" s="86"/>
      <c r="D79" s="85"/>
      <c r="E79" s="85"/>
      <c r="F79" s="88"/>
      <c r="G79" s="138"/>
      <c r="H79" s="82"/>
      <c r="I79" s="69"/>
      <c r="J79" s="69"/>
      <c r="K79" s="69"/>
      <c r="L79" s="69"/>
      <c r="M79" s="69"/>
      <c r="N79" s="69"/>
      <c r="O79" s="132"/>
      <c r="P79" s="69"/>
      <c r="Q79" s="69"/>
      <c r="R79" s="69"/>
      <c r="S79" s="69"/>
      <c r="T79" s="69"/>
      <c r="U79" s="69"/>
      <c r="V79" s="132"/>
      <c r="W79" s="69"/>
      <c r="X79" s="69"/>
      <c r="Y79" s="69"/>
      <c r="Z79" s="69"/>
      <c r="AA79" s="69"/>
      <c r="AB79" s="69"/>
      <c r="AC79" s="132"/>
      <c r="AD79" s="69"/>
      <c r="AE79" s="69"/>
      <c r="AF79" s="69"/>
      <c r="AG79" s="69"/>
      <c r="AH79" s="69"/>
      <c r="AI79" s="69"/>
      <c r="AJ79" s="132"/>
      <c r="AK79" s="69"/>
      <c r="AL79" s="68"/>
      <c r="AM79" s="112"/>
      <c r="AN79" s="113">
        <f t="shared" si="16"/>
        <v>0</v>
      </c>
      <c r="AO79" s="113">
        <f t="shared" si="17"/>
        <v>0</v>
      </c>
      <c r="AP79" s="113">
        <f t="shared" si="18"/>
        <v>0</v>
      </c>
      <c r="AQ79" s="113">
        <f t="shared" si="19"/>
        <v>0</v>
      </c>
      <c r="AR79" s="113">
        <f t="shared" si="12"/>
        <v>0</v>
      </c>
      <c r="AS79" s="113">
        <f t="shared" si="20"/>
        <v>0</v>
      </c>
      <c r="AT79" s="113">
        <f t="shared" si="21"/>
        <v>0</v>
      </c>
      <c r="AU79" s="113">
        <f t="shared" si="22"/>
        <v>0</v>
      </c>
      <c r="AV79" s="113">
        <f t="shared" si="13"/>
        <v>0</v>
      </c>
      <c r="AW79" s="113">
        <f t="shared" si="23"/>
        <v>0</v>
      </c>
      <c r="AX79" s="113">
        <f t="shared" si="15"/>
        <v>0</v>
      </c>
      <c r="AY79" s="114"/>
      <c r="AZ79" s="114"/>
      <c r="BA79" s="114"/>
      <c r="BB79" s="115">
        <f t="shared" si="14"/>
        <v>1302.965092402464</v>
      </c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  <c r="DK79" s="116"/>
      <c r="DL79" s="116"/>
      <c r="DM79" s="116"/>
      <c r="DN79" s="116"/>
      <c r="DO79" s="116"/>
      <c r="DP79" s="116"/>
      <c r="DQ79" s="116"/>
      <c r="DR79" s="116"/>
      <c r="DS79" s="116"/>
      <c r="DT79" s="116"/>
      <c r="DU79" s="116"/>
      <c r="DV79" s="116"/>
      <c r="DW79" s="116"/>
      <c r="DX79" s="116"/>
      <c r="DY79" s="116"/>
      <c r="DZ79" s="116"/>
      <c r="EA79" s="116"/>
      <c r="EB79" s="116"/>
      <c r="EC79" s="116"/>
      <c r="ED79" s="116"/>
      <c r="EE79" s="116"/>
      <c r="EF79" s="116"/>
      <c r="EG79" s="116"/>
      <c r="EH79" s="116"/>
      <c r="EI79" s="116"/>
      <c r="EJ79" s="116"/>
    </row>
    <row r="80" spans="1:140" s="117" customFormat="1" ht="12" customHeight="1">
      <c r="A80" s="136"/>
      <c r="B80" s="137"/>
      <c r="C80" s="86"/>
      <c r="D80" s="85"/>
      <c r="E80" s="85"/>
      <c r="F80" s="88"/>
      <c r="G80" s="138"/>
      <c r="H80" s="82"/>
      <c r="I80" s="69"/>
      <c r="J80" s="69"/>
      <c r="K80" s="69"/>
      <c r="L80" s="69"/>
      <c r="M80" s="69"/>
      <c r="N80" s="69"/>
      <c r="O80" s="132"/>
      <c r="P80" s="69"/>
      <c r="Q80" s="69"/>
      <c r="R80" s="69"/>
      <c r="S80" s="69"/>
      <c r="T80" s="69"/>
      <c r="U80" s="69"/>
      <c r="V80" s="132"/>
      <c r="W80" s="69"/>
      <c r="X80" s="69"/>
      <c r="Y80" s="69"/>
      <c r="Z80" s="69"/>
      <c r="AA80" s="69"/>
      <c r="AB80" s="69"/>
      <c r="AC80" s="132"/>
      <c r="AD80" s="69"/>
      <c r="AE80" s="69"/>
      <c r="AF80" s="69"/>
      <c r="AG80" s="69"/>
      <c r="AH80" s="69"/>
      <c r="AI80" s="69"/>
      <c r="AJ80" s="132"/>
      <c r="AK80" s="69"/>
      <c r="AL80" s="68"/>
      <c r="AM80" s="112"/>
      <c r="AN80" s="113">
        <f t="shared" si="16"/>
        <v>0</v>
      </c>
      <c r="AO80" s="113">
        <f t="shared" si="17"/>
        <v>0</v>
      </c>
      <c r="AP80" s="113">
        <f t="shared" si="18"/>
        <v>0</v>
      </c>
      <c r="AQ80" s="113">
        <f t="shared" si="19"/>
        <v>0</v>
      </c>
      <c r="AR80" s="113">
        <f t="shared" si="12"/>
        <v>0</v>
      </c>
      <c r="AS80" s="113">
        <f t="shared" si="20"/>
        <v>0</v>
      </c>
      <c r="AT80" s="113">
        <f t="shared" si="21"/>
        <v>0</v>
      </c>
      <c r="AU80" s="113">
        <f t="shared" si="22"/>
        <v>0</v>
      </c>
      <c r="AV80" s="113">
        <f t="shared" si="13"/>
        <v>0</v>
      </c>
      <c r="AW80" s="113">
        <f t="shared" si="23"/>
        <v>0</v>
      </c>
      <c r="AX80" s="113">
        <f t="shared" si="15"/>
        <v>0</v>
      </c>
      <c r="AY80" s="114"/>
      <c r="AZ80" s="114"/>
      <c r="BA80" s="114"/>
      <c r="BB80" s="115">
        <f t="shared" si="14"/>
        <v>1302.965092402464</v>
      </c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  <c r="DK80" s="116"/>
      <c r="DL80" s="116"/>
      <c r="DM80" s="116"/>
      <c r="DN80" s="116"/>
      <c r="DO80" s="116"/>
      <c r="DP80" s="116"/>
      <c r="DQ80" s="116"/>
      <c r="DR80" s="116"/>
      <c r="DS80" s="116"/>
      <c r="DT80" s="116"/>
      <c r="DU80" s="116"/>
      <c r="DV80" s="116"/>
      <c r="DW80" s="116"/>
      <c r="DX80" s="116"/>
      <c r="DY80" s="116"/>
      <c r="DZ80" s="116"/>
      <c r="EA80" s="116"/>
      <c r="EB80" s="116"/>
      <c r="EC80" s="116"/>
      <c r="ED80" s="116"/>
      <c r="EE80" s="116"/>
      <c r="EF80" s="116"/>
      <c r="EG80" s="116"/>
      <c r="EH80" s="116"/>
      <c r="EI80" s="116"/>
      <c r="EJ80" s="116"/>
    </row>
    <row r="81" spans="1:140" s="117" customFormat="1" ht="12" customHeight="1">
      <c r="A81" s="136"/>
      <c r="B81" s="137"/>
      <c r="C81" s="86"/>
      <c r="D81" s="85"/>
      <c r="E81" s="85"/>
      <c r="F81" s="88"/>
      <c r="G81" s="138"/>
      <c r="H81" s="82"/>
      <c r="I81" s="69"/>
      <c r="J81" s="69"/>
      <c r="K81" s="69"/>
      <c r="L81" s="69"/>
      <c r="M81" s="69"/>
      <c r="N81" s="69"/>
      <c r="O81" s="132"/>
      <c r="P81" s="69"/>
      <c r="Q81" s="69"/>
      <c r="R81" s="69"/>
      <c r="S81" s="69"/>
      <c r="T81" s="69"/>
      <c r="U81" s="69"/>
      <c r="V81" s="132"/>
      <c r="W81" s="69"/>
      <c r="X81" s="69"/>
      <c r="Y81" s="69"/>
      <c r="Z81" s="69"/>
      <c r="AA81" s="69"/>
      <c r="AB81" s="69"/>
      <c r="AC81" s="132"/>
      <c r="AD81" s="69"/>
      <c r="AE81" s="69"/>
      <c r="AF81" s="69"/>
      <c r="AG81" s="69"/>
      <c r="AH81" s="69"/>
      <c r="AI81" s="69"/>
      <c r="AJ81" s="132"/>
      <c r="AK81" s="69"/>
      <c r="AL81" s="68"/>
      <c r="AM81" s="112"/>
      <c r="AN81" s="113">
        <f t="shared" si="16"/>
        <v>0</v>
      </c>
      <c r="AO81" s="113">
        <f t="shared" si="17"/>
        <v>0</v>
      </c>
      <c r="AP81" s="113">
        <f t="shared" si="18"/>
        <v>0</v>
      </c>
      <c r="AQ81" s="113">
        <f t="shared" si="19"/>
        <v>0</v>
      </c>
      <c r="AR81" s="113">
        <f t="shared" si="12"/>
        <v>0</v>
      </c>
      <c r="AS81" s="113">
        <f t="shared" si="20"/>
        <v>0</v>
      </c>
      <c r="AT81" s="113">
        <f t="shared" si="21"/>
        <v>0</v>
      </c>
      <c r="AU81" s="113">
        <f t="shared" si="22"/>
        <v>0</v>
      </c>
      <c r="AV81" s="113">
        <f t="shared" si="13"/>
        <v>0</v>
      </c>
      <c r="AW81" s="113">
        <f t="shared" si="23"/>
        <v>0</v>
      </c>
      <c r="AX81" s="113">
        <f t="shared" si="15"/>
        <v>0</v>
      </c>
      <c r="AY81" s="114"/>
      <c r="AZ81" s="114"/>
      <c r="BA81" s="114"/>
      <c r="BB81" s="115">
        <f t="shared" si="14"/>
        <v>1302.965092402464</v>
      </c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  <c r="DK81" s="116"/>
      <c r="DL81" s="116"/>
      <c r="DM81" s="116"/>
      <c r="DN81" s="116"/>
      <c r="DO81" s="116"/>
      <c r="DP81" s="116"/>
      <c r="DQ81" s="116"/>
      <c r="DR81" s="116"/>
      <c r="DS81" s="116"/>
      <c r="DT81" s="116"/>
      <c r="DU81" s="116"/>
      <c r="DV81" s="116"/>
      <c r="DW81" s="116"/>
      <c r="DX81" s="116"/>
      <c r="DY81" s="116"/>
      <c r="DZ81" s="116"/>
      <c r="EA81" s="116"/>
      <c r="EB81" s="116"/>
      <c r="EC81" s="116"/>
      <c r="ED81" s="116"/>
      <c r="EE81" s="116"/>
      <c r="EF81" s="116"/>
      <c r="EG81" s="116"/>
      <c r="EH81" s="116"/>
      <c r="EI81" s="116"/>
      <c r="EJ81" s="116"/>
    </row>
    <row r="82" spans="1:140" s="117" customFormat="1" ht="12" customHeight="1">
      <c r="A82" s="136"/>
      <c r="B82" s="137"/>
      <c r="C82" s="86"/>
      <c r="D82" s="85"/>
      <c r="E82" s="85"/>
      <c r="F82" s="88"/>
      <c r="G82" s="138"/>
      <c r="H82" s="82"/>
      <c r="I82" s="69"/>
      <c r="J82" s="69"/>
      <c r="K82" s="69"/>
      <c r="L82" s="69"/>
      <c r="M82" s="69"/>
      <c r="N82" s="69"/>
      <c r="O82" s="132"/>
      <c r="P82" s="69"/>
      <c r="Q82" s="69"/>
      <c r="R82" s="69"/>
      <c r="S82" s="69"/>
      <c r="T82" s="69"/>
      <c r="U82" s="69"/>
      <c r="V82" s="132"/>
      <c r="W82" s="69"/>
      <c r="X82" s="69"/>
      <c r="Y82" s="69"/>
      <c r="Z82" s="69"/>
      <c r="AA82" s="69"/>
      <c r="AB82" s="69"/>
      <c r="AC82" s="132"/>
      <c r="AD82" s="69"/>
      <c r="AE82" s="69"/>
      <c r="AF82" s="69"/>
      <c r="AG82" s="69"/>
      <c r="AH82" s="69"/>
      <c r="AI82" s="69"/>
      <c r="AJ82" s="132"/>
      <c r="AK82" s="69"/>
      <c r="AL82" s="68"/>
      <c r="AM82" s="112"/>
      <c r="AN82" s="113">
        <f t="shared" si="16"/>
        <v>0</v>
      </c>
      <c r="AO82" s="113">
        <f t="shared" si="17"/>
        <v>0</v>
      </c>
      <c r="AP82" s="113">
        <f t="shared" si="18"/>
        <v>0</v>
      </c>
      <c r="AQ82" s="113">
        <f t="shared" si="19"/>
        <v>0</v>
      </c>
      <c r="AR82" s="113">
        <f t="shared" si="12"/>
        <v>0</v>
      </c>
      <c r="AS82" s="113">
        <f t="shared" si="20"/>
        <v>0</v>
      </c>
      <c r="AT82" s="113">
        <f t="shared" si="21"/>
        <v>0</v>
      </c>
      <c r="AU82" s="113">
        <f t="shared" si="22"/>
        <v>0</v>
      </c>
      <c r="AV82" s="113">
        <f t="shared" si="13"/>
        <v>0</v>
      </c>
      <c r="AW82" s="113">
        <f t="shared" si="23"/>
        <v>0</v>
      </c>
      <c r="AX82" s="113">
        <f t="shared" si="15"/>
        <v>0</v>
      </c>
      <c r="AY82" s="114"/>
      <c r="AZ82" s="114"/>
      <c r="BA82" s="114"/>
      <c r="BB82" s="115">
        <f t="shared" si="14"/>
        <v>1302.965092402464</v>
      </c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  <c r="DK82" s="116"/>
      <c r="DL82" s="116"/>
      <c r="DM82" s="116"/>
      <c r="DN82" s="116"/>
      <c r="DO82" s="116"/>
      <c r="DP82" s="116"/>
      <c r="DQ82" s="116"/>
      <c r="DR82" s="116"/>
      <c r="DS82" s="116"/>
      <c r="DT82" s="116"/>
      <c r="DU82" s="116"/>
      <c r="DV82" s="116"/>
      <c r="DW82" s="116"/>
      <c r="DX82" s="116"/>
      <c r="DY82" s="116"/>
      <c r="DZ82" s="116"/>
      <c r="EA82" s="116"/>
      <c r="EB82" s="116"/>
      <c r="EC82" s="116"/>
      <c r="ED82" s="116"/>
      <c r="EE82" s="116"/>
      <c r="EF82" s="116"/>
      <c r="EG82" s="116"/>
      <c r="EH82" s="116"/>
      <c r="EI82" s="116"/>
      <c r="EJ82" s="116"/>
    </row>
    <row r="83" spans="1:140" s="117" customFormat="1" ht="12" customHeight="1">
      <c r="A83" s="136"/>
      <c r="B83" s="137"/>
      <c r="C83" s="86"/>
      <c r="D83" s="85"/>
      <c r="E83" s="85"/>
      <c r="F83" s="88"/>
      <c r="G83" s="138"/>
      <c r="H83" s="82"/>
      <c r="I83" s="69"/>
      <c r="J83" s="69"/>
      <c r="K83" s="69"/>
      <c r="L83" s="69"/>
      <c r="M83" s="69"/>
      <c r="N83" s="69"/>
      <c r="O83" s="132"/>
      <c r="P83" s="69"/>
      <c r="Q83" s="69"/>
      <c r="R83" s="69"/>
      <c r="S83" s="69"/>
      <c r="T83" s="69"/>
      <c r="U83" s="69"/>
      <c r="V83" s="132"/>
      <c r="W83" s="69"/>
      <c r="X83" s="69"/>
      <c r="Y83" s="69"/>
      <c r="Z83" s="69"/>
      <c r="AA83" s="69"/>
      <c r="AB83" s="69"/>
      <c r="AC83" s="132"/>
      <c r="AD83" s="69"/>
      <c r="AE83" s="69"/>
      <c r="AF83" s="69"/>
      <c r="AG83" s="69"/>
      <c r="AH83" s="69"/>
      <c r="AI83" s="69"/>
      <c r="AJ83" s="132"/>
      <c r="AK83" s="69"/>
      <c r="AL83" s="68"/>
      <c r="AM83" s="112"/>
      <c r="AN83" s="113">
        <f t="shared" si="16"/>
        <v>0</v>
      </c>
      <c r="AO83" s="113">
        <f t="shared" si="17"/>
        <v>0</v>
      </c>
      <c r="AP83" s="113">
        <f t="shared" si="18"/>
        <v>0</v>
      </c>
      <c r="AQ83" s="113">
        <f t="shared" si="19"/>
        <v>0</v>
      </c>
      <c r="AR83" s="113">
        <f t="shared" si="12"/>
        <v>0</v>
      </c>
      <c r="AS83" s="113">
        <f t="shared" si="20"/>
        <v>0</v>
      </c>
      <c r="AT83" s="113">
        <f t="shared" si="21"/>
        <v>0</v>
      </c>
      <c r="AU83" s="113">
        <f t="shared" si="22"/>
        <v>0</v>
      </c>
      <c r="AV83" s="113">
        <f t="shared" si="13"/>
        <v>0</v>
      </c>
      <c r="AW83" s="113">
        <f t="shared" si="23"/>
        <v>0</v>
      </c>
      <c r="AX83" s="113">
        <f t="shared" si="15"/>
        <v>0</v>
      </c>
      <c r="AY83" s="114"/>
      <c r="AZ83" s="114"/>
      <c r="BA83" s="114"/>
      <c r="BB83" s="115">
        <f t="shared" si="14"/>
        <v>1302.965092402464</v>
      </c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  <c r="DK83" s="116"/>
      <c r="DL83" s="116"/>
      <c r="DM83" s="116"/>
      <c r="DN83" s="116"/>
      <c r="DO83" s="116"/>
      <c r="DP83" s="116"/>
      <c r="DQ83" s="116"/>
      <c r="DR83" s="116"/>
      <c r="DS83" s="116"/>
      <c r="DT83" s="116"/>
      <c r="DU83" s="116"/>
      <c r="DV83" s="116"/>
      <c r="DW83" s="116"/>
      <c r="DX83" s="116"/>
      <c r="DY83" s="116"/>
      <c r="DZ83" s="116"/>
      <c r="EA83" s="116"/>
      <c r="EB83" s="116"/>
      <c r="EC83" s="116"/>
      <c r="ED83" s="116"/>
      <c r="EE83" s="116"/>
      <c r="EF83" s="116"/>
      <c r="EG83" s="116"/>
      <c r="EH83" s="116"/>
      <c r="EI83" s="116"/>
      <c r="EJ83" s="116"/>
    </row>
    <row r="84" spans="1:140" s="117" customFormat="1" ht="12" customHeight="1">
      <c r="A84" s="136"/>
      <c r="B84" s="137"/>
      <c r="C84" s="86"/>
      <c r="D84" s="85"/>
      <c r="E84" s="85"/>
      <c r="F84" s="88"/>
      <c r="G84" s="138"/>
      <c r="H84" s="82"/>
      <c r="I84" s="69"/>
      <c r="J84" s="69"/>
      <c r="K84" s="69"/>
      <c r="L84" s="69"/>
      <c r="M84" s="69"/>
      <c r="N84" s="69"/>
      <c r="O84" s="132"/>
      <c r="P84" s="69"/>
      <c r="Q84" s="69"/>
      <c r="R84" s="69"/>
      <c r="S84" s="69"/>
      <c r="T84" s="69"/>
      <c r="U84" s="69"/>
      <c r="V84" s="132"/>
      <c r="W84" s="69"/>
      <c r="X84" s="69"/>
      <c r="Y84" s="69"/>
      <c r="Z84" s="69"/>
      <c r="AA84" s="69"/>
      <c r="AB84" s="69"/>
      <c r="AC84" s="132"/>
      <c r="AD84" s="69"/>
      <c r="AE84" s="69"/>
      <c r="AF84" s="69"/>
      <c r="AG84" s="69"/>
      <c r="AH84" s="69"/>
      <c r="AI84" s="69"/>
      <c r="AJ84" s="132"/>
      <c r="AK84" s="69"/>
      <c r="AL84" s="68"/>
      <c r="AM84" s="112"/>
      <c r="AN84" s="113">
        <f t="shared" si="16"/>
        <v>0</v>
      </c>
      <c r="AO84" s="113">
        <f t="shared" si="17"/>
        <v>0</v>
      </c>
      <c r="AP84" s="113">
        <f t="shared" si="18"/>
        <v>0</v>
      </c>
      <c r="AQ84" s="113">
        <f t="shared" si="19"/>
        <v>0</v>
      </c>
      <c r="AR84" s="113">
        <f t="shared" si="12"/>
        <v>0</v>
      </c>
      <c r="AS84" s="113">
        <f t="shared" si="20"/>
        <v>0</v>
      </c>
      <c r="AT84" s="113">
        <f t="shared" si="21"/>
        <v>0</v>
      </c>
      <c r="AU84" s="113">
        <f t="shared" si="22"/>
        <v>0</v>
      </c>
      <c r="AV84" s="113">
        <f t="shared" si="13"/>
        <v>0</v>
      </c>
      <c r="AW84" s="113">
        <f t="shared" si="23"/>
        <v>0</v>
      </c>
      <c r="AX84" s="113">
        <f t="shared" si="15"/>
        <v>0</v>
      </c>
      <c r="AY84" s="114"/>
      <c r="AZ84" s="114"/>
      <c r="BA84" s="114"/>
      <c r="BB84" s="115">
        <f t="shared" si="14"/>
        <v>1302.965092402464</v>
      </c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  <c r="DK84" s="116"/>
      <c r="DL84" s="116"/>
      <c r="DM84" s="116"/>
      <c r="DN84" s="116"/>
      <c r="DO84" s="116"/>
      <c r="DP84" s="116"/>
      <c r="DQ84" s="116"/>
      <c r="DR84" s="116"/>
      <c r="DS84" s="116"/>
      <c r="DT84" s="116"/>
      <c r="DU84" s="116"/>
      <c r="DV84" s="116"/>
      <c r="DW84" s="116"/>
      <c r="DX84" s="116"/>
      <c r="DY84" s="116"/>
      <c r="DZ84" s="116"/>
      <c r="EA84" s="116"/>
      <c r="EB84" s="116"/>
      <c r="EC84" s="116"/>
      <c r="ED84" s="116"/>
      <c r="EE84" s="116"/>
      <c r="EF84" s="116"/>
      <c r="EG84" s="116"/>
      <c r="EH84" s="116"/>
      <c r="EI84" s="116"/>
      <c r="EJ84" s="116"/>
    </row>
    <row r="85" spans="1:140" s="117" customFormat="1" ht="12" customHeight="1">
      <c r="A85" s="136"/>
      <c r="B85" s="137"/>
      <c r="C85" s="86"/>
      <c r="D85" s="85"/>
      <c r="E85" s="85"/>
      <c r="F85" s="88"/>
      <c r="G85" s="138"/>
      <c r="H85" s="82"/>
      <c r="I85" s="69"/>
      <c r="J85" s="69"/>
      <c r="K85" s="69"/>
      <c r="L85" s="69"/>
      <c r="M85" s="69"/>
      <c r="N85" s="69"/>
      <c r="O85" s="132"/>
      <c r="P85" s="69"/>
      <c r="Q85" s="69"/>
      <c r="R85" s="69"/>
      <c r="S85" s="69"/>
      <c r="T85" s="69"/>
      <c r="U85" s="69"/>
      <c r="V85" s="132"/>
      <c r="W85" s="69"/>
      <c r="X85" s="69"/>
      <c r="Y85" s="69"/>
      <c r="Z85" s="69"/>
      <c r="AA85" s="69"/>
      <c r="AB85" s="69"/>
      <c r="AC85" s="132"/>
      <c r="AD85" s="69"/>
      <c r="AE85" s="69"/>
      <c r="AF85" s="69"/>
      <c r="AG85" s="69"/>
      <c r="AH85" s="69"/>
      <c r="AI85" s="69"/>
      <c r="AJ85" s="132"/>
      <c r="AK85" s="69"/>
      <c r="AL85" s="68"/>
      <c r="AM85" s="112"/>
      <c r="AN85" s="113">
        <f t="shared" si="16"/>
        <v>0</v>
      </c>
      <c r="AO85" s="113">
        <f t="shared" si="17"/>
        <v>0</v>
      </c>
      <c r="AP85" s="113">
        <f t="shared" si="18"/>
        <v>0</v>
      </c>
      <c r="AQ85" s="113">
        <f t="shared" si="19"/>
        <v>0</v>
      </c>
      <c r="AR85" s="113">
        <f t="shared" si="12"/>
        <v>0</v>
      </c>
      <c r="AS85" s="113">
        <f t="shared" si="20"/>
        <v>0</v>
      </c>
      <c r="AT85" s="113">
        <f t="shared" si="21"/>
        <v>0</v>
      </c>
      <c r="AU85" s="113">
        <f t="shared" si="22"/>
        <v>0</v>
      </c>
      <c r="AV85" s="113">
        <f t="shared" si="13"/>
        <v>0</v>
      </c>
      <c r="AW85" s="113">
        <f t="shared" si="23"/>
        <v>0</v>
      </c>
      <c r="AX85" s="113">
        <f t="shared" si="15"/>
        <v>0</v>
      </c>
      <c r="AY85" s="114"/>
      <c r="AZ85" s="114"/>
      <c r="BA85" s="114"/>
      <c r="BB85" s="115">
        <f t="shared" si="14"/>
        <v>1302.965092402464</v>
      </c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  <c r="DK85" s="116"/>
      <c r="DL85" s="116"/>
      <c r="DM85" s="116"/>
      <c r="DN85" s="116"/>
      <c r="DO85" s="116"/>
      <c r="DP85" s="116"/>
      <c r="DQ85" s="116"/>
      <c r="DR85" s="116"/>
      <c r="DS85" s="116"/>
      <c r="DT85" s="116"/>
      <c r="DU85" s="116"/>
      <c r="DV85" s="116"/>
      <c r="DW85" s="116"/>
      <c r="DX85" s="116"/>
      <c r="DY85" s="116"/>
      <c r="DZ85" s="116"/>
      <c r="EA85" s="116"/>
      <c r="EB85" s="116"/>
      <c r="EC85" s="116"/>
      <c r="ED85" s="116"/>
      <c r="EE85" s="116"/>
      <c r="EF85" s="116"/>
      <c r="EG85" s="116"/>
      <c r="EH85" s="116"/>
      <c r="EI85" s="116"/>
      <c r="EJ85" s="116"/>
    </row>
    <row r="86" spans="1:140" s="117" customFormat="1" ht="12" customHeight="1">
      <c r="A86" s="136"/>
      <c r="B86" s="137"/>
      <c r="C86" s="86"/>
      <c r="D86" s="85"/>
      <c r="E86" s="85"/>
      <c r="F86" s="88"/>
      <c r="G86" s="138"/>
      <c r="H86" s="82"/>
      <c r="I86" s="69"/>
      <c r="J86" s="69"/>
      <c r="K86" s="69"/>
      <c r="L86" s="69"/>
      <c r="M86" s="69"/>
      <c r="N86" s="69"/>
      <c r="O86" s="132"/>
      <c r="P86" s="69"/>
      <c r="Q86" s="69"/>
      <c r="R86" s="69"/>
      <c r="S86" s="69"/>
      <c r="T86" s="69"/>
      <c r="U86" s="69"/>
      <c r="V86" s="132"/>
      <c r="W86" s="69"/>
      <c r="X86" s="69"/>
      <c r="Y86" s="69"/>
      <c r="Z86" s="69"/>
      <c r="AA86" s="69"/>
      <c r="AB86" s="69"/>
      <c r="AC86" s="132"/>
      <c r="AD86" s="69"/>
      <c r="AE86" s="69"/>
      <c r="AF86" s="69"/>
      <c r="AG86" s="69"/>
      <c r="AH86" s="68"/>
      <c r="AI86" s="68"/>
      <c r="AJ86" s="132"/>
      <c r="AK86" s="69"/>
      <c r="AL86" s="68"/>
      <c r="AM86" s="112"/>
      <c r="AN86" s="113">
        <f t="shared" si="16"/>
        <v>0</v>
      </c>
      <c r="AO86" s="113">
        <f t="shared" si="17"/>
        <v>0</v>
      </c>
      <c r="AP86" s="113">
        <f t="shared" si="18"/>
        <v>0</v>
      </c>
      <c r="AQ86" s="113">
        <f t="shared" si="19"/>
        <v>0</v>
      </c>
      <c r="AR86" s="113">
        <f t="shared" si="12"/>
        <v>0</v>
      </c>
      <c r="AS86" s="113">
        <f t="shared" si="20"/>
        <v>0</v>
      </c>
      <c r="AT86" s="113">
        <f t="shared" si="21"/>
        <v>0</v>
      </c>
      <c r="AU86" s="113">
        <f t="shared" si="22"/>
        <v>0</v>
      </c>
      <c r="AV86" s="113">
        <f t="shared" si="13"/>
        <v>0</v>
      </c>
      <c r="AW86" s="113">
        <f t="shared" si="23"/>
        <v>0</v>
      </c>
      <c r="AX86" s="113">
        <f t="shared" si="15"/>
        <v>0</v>
      </c>
      <c r="AY86" s="114"/>
      <c r="AZ86" s="114"/>
      <c r="BA86" s="114"/>
      <c r="BB86" s="115">
        <f t="shared" si="14"/>
        <v>1302.965092402464</v>
      </c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  <c r="DK86" s="116"/>
      <c r="DL86" s="116"/>
      <c r="DM86" s="116"/>
      <c r="DN86" s="116"/>
      <c r="DO86" s="116"/>
      <c r="DP86" s="116"/>
      <c r="DQ86" s="116"/>
      <c r="DR86" s="116"/>
      <c r="DS86" s="116"/>
      <c r="DT86" s="116"/>
      <c r="DU86" s="116"/>
      <c r="DV86" s="116"/>
      <c r="DW86" s="116"/>
      <c r="DX86" s="116"/>
      <c r="DY86" s="116"/>
      <c r="DZ86" s="116"/>
      <c r="EA86" s="116"/>
      <c r="EB86" s="116"/>
      <c r="EC86" s="116"/>
      <c r="ED86" s="116"/>
      <c r="EE86" s="116"/>
      <c r="EF86" s="116"/>
      <c r="EG86" s="116"/>
      <c r="EH86" s="116"/>
      <c r="EI86" s="116"/>
      <c r="EJ86" s="116"/>
    </row>
    <row r="87" spans="1:140" s="117" customFormat="1" ht="12" customHeight="1">
      <c r="A87" s="136"/>
      <c r="B87" s="137"/>
      <c r="C87" s="86"/>
      <c r="D87" s="85"/>
      <c r="E87" s="85"/>
      <c r="F87" s="88"/>
      <c r="G87" s="138"/>
      <c r="H87" s="82"/>
      <c r="I87" s="69"/>
      <c r="J87" s="69"/>
      <c r="K87" s="69"/>
      <c r="L87" s="69"/>
      <c r="M87" s="69"/>
      <c r="N87" s="69"/>
      <c r="O87" s="132"/>
      <c r="P87" s="69"/>
      <c r="Q87" s="69"/>
      <c r="R87" s="69"/>
      <c r="S87" s="69"/>
      <c r="T87" s="69"/>
      <c r="U87" s="69"/>
      <c r="V87" s="132"/>
      <c r="W87" s="69"/>
      <c r="X87" s="69"/>
      <c r="Y87" s="69"/>
      <c r="Z87" s="69"/>
      <c r="AA87" s="69"/>
      <c r="AB87" s="69"/>
      <c r="AC87" s="132"/>
      <c r="AD87" s="69"/>
      <c r="AE87" s="69"/>
      <c r="AF87" s="69"/>
      <c r="AG87" s="68"/>
      <c r="AH87" s="69"/>
      <c r="AI87" s="69"/>
      <c r="AJ87" s="132"/>
      <c r="AK87" s="69"/>
      <c r="AL87" s="68" t="s">
        <v>20</v>
      </c>
      <c r="AM87" s="112"/>
      <c r="AN87" s="113">
        <f t="shared" si="16"/>
        <v>1</v>
      </c>
      <c r="AO87" s="113">
        <f t="shared" si="17"/>
        <v>0</v>
      </c>
      <c r="AP87" s="113">
        <f t="shared" si="18"/>
        <v>0</v>
      </c>
      <c r="AQ87" s="113">
        <f t="shared" si="19"/>
        <v>0</v>
      </c>
      <c r="AR87" s="113">
        <f t="shared" si="12"/>
        <v>1</v>
      </c>
      <c r="AS87" s="113">
        <f t="shared" si="20"/>
        <v>0</v>
      </c>
      <c r="AT87" s="113">
        <f t="shared" si="21"/>
        <v>0</v>
      </c>
      <c r="AU87" s="113">
        <f t="shared" si="22"/>
        <v>0</v>
      </c>
      <c r="AV87" s="113">
        <f t="shared" si="13"/>
        <v>1</v>
      </c>
      <c r="AW87" s="113">
        <f t="shared" si="23"/>
        <v>0</v>
      </c>
      <c r="AX87" s="113">
        <f t="shared" si="15"/>
        <v>1</v>
      </c>
      <c r="AY87" s="114"/>
      <c r="AZ87" s="114"/>
      <c r="BA87" s="114"/>
      <c r="BB87" s="115">
        <f t="shared" si="14"/>
        <v>1302.965092402464</v>
      </c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  <c r="DK87" s="116"/>
      <c r="DL87" s="116"/>
      <c r="DM87" s="116"/>
      <c r="DN87" s="116"/>
      <c r="DO87" s="116"/>
      <c r="DP87" s="116"/>
      <c r="DQ87" s="116"/>
      <c r="DR87" s="116"/>
      <c r="DS87" s="116"/>
      <c r="DT87" s="116"/>
      <c r="DU87" s="116"/>
      <c r="DV87" s="116"/>
      <c r="DW87" s="116"/>
      <c r="DX87" s="116"/>
      <c r="DY87" s="116"/>
      <c r="DZ87" s="116"/>
      <c r="EA87" s="116"/>
      <c r="EB87" s="116"/>
      <c r="EC87" s="116"/>
      <c r="ED87" s="116"/>
      <c r="EE87" s="116"/>
      <c r="EF87" s="116"/>
      <c r="EG87" s="116"/>
      <c r="EH87" s="116"/>
      <c r="EI87" s="116"/>
      <c r="EJ87" s="116"/>
    </row>
    <row r="88" spans="1:140" s="117" customFormat="1" ht="12" customHeight="1">
      <c r="A88" s="136"/>
      <c r="B88" s="137"/>
      <c r="C88" s="86"/>
      <c r="D88" s="85"/>
      <c r="E88" s="85"/>
      <c r="F88" s="88"/>
      <c r="G88" s="138"/>
      <c r="H88" s="82"/>
      <c r="I88" s="69"/>
      <c r="J88" s="69"/>
      <c r="K88" s="69"/>
      <c r="L88" s="69"/>
      <c r="M88" s="69"/>
      <c r="N88" s="69"/>
      <c r="O88" s="132"/>
      <c r="P88" s="69"/>
      <c r="Q88" s="69"/>
      <c r="R88" s="69"/>
      <c r="S88" s="69"/>
      <c r="T88" s="69"/>
      <c r="U88" s="69"/>
      <c r="V88" s="132"/>
      <c r="W88" s="69"/>
      <c r="X88" s="69"/>
      <c r="Y88" s="69"/>
      <c r="Z88" s="69"/>
      <c r="AA88" s="69"/>
      <c r="AB88" s="69"/>
      <c r="AC88" s="132"/>
      <c r="AD88" s="69"/>
      <c r="AE88" s="69"/>
      <c r="AF88" s="69"/>
      <c r="AG88" s="69"/>
      <c r="AH88" s="69"/>
      <c r="AI88" s="69"/>
      <c r="AJ88" s="132"/>
      <c r="AK88" s="69"/>
      <c r="AL88" s="68"/>
      <c r="AM88" s="112"/>
      <c r="AN88" s="113">
        <f t="shared" si="16"/>
        <v>0</v>
      </c>
      <c r="AO88" s="113">
        <f t="shared" si="17"/>
        <v>0</v>
      </c>
      <c r="AP88" s="113">
        <f t="shared" si="18"/>
        <v>0</v>
      </c>
      <c r="AQ88" s="113">
        <f t="shared" si="19"/>
        <v>0</v>
      </c>
      <c r="AR88" s="113">
        <f t="shared" si="12"/>
        <v>0</v>
      </c>
      <c r="AS88" s="113">
        <f t="shared" si="20"/>
        <v>0</v>
      </c>
      <c r="AT88" s="113">
        <f t="shared" si="21"/>
        <v>0</v>
      </c>
      <c r="AU88" s="113">
        <f t="shared" si="22"/>
        <v>0</v>
      </c>
      <c r="AV88" s="113">
        <f t="shared" si="13"/>
        <v>0</v>
      </c>
      <c r="AW88" s="113">
        <f t="shared" si="23"/>
        <v>0</v>
      </c>
      <c r="AX88" s="113">
        <f t="shared" si="15"/>
        <v>0</v>
      </c>
      <c r="AY88" s="114"/>
      <c r="AZ88" s="114"/>
      <c r="BA88" s="114"/>
      <c r="BB88" s="115">
        <f t="shared" si="14"/>
        <v>1302.965092402464</v>
      </c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  <c r="DK88" s="116"/>
      <c r="DL88" s="116"/>
      <c r="DM88" s="116"/>
      <c r="DN88" s="116"/>
      <c r="DO88" s="116"/>
      <c r="DP88" s="116"/>
      <c r="DQ88" s="116"/>
      <c r="DR88" s="116"/>
      <c r="DS88" s="116"/>
      <c r="DT88" s="116"/>
      <c r="DU88" s="116"/>
      <c r="DV88" s="116"/>
      <c r="DW88" s="116"/>
      <c r="DX88" s="116"/>
      <c r="DY88" s="116"/>
      <c r="DZ88" s="116"/>
      <c r="EA88" s="116"/>
      <c r="EB88" s="116"/>
      <c r="EC88" s="116"/>
      <c r="ED88" s="116"/>
      <c r="EE88" s="116"/>
      <c r="EF88" s="116"/>
      <c r="EG88" s="116"/>
      <c r="EH88" s="116"/>
      <c r="EI88" s="116"/>
      <c r="EJ88" s="116"/>
    </row>
    <row r="89" spans="1:140" s="117" customFormat="1" ht="12" customHeight="1">
      <c r="A89" s="136"/>
      <c r="B89" s="137"/>
      <c r="C89" s="86"/>
      <c r="D89" s="85"/>
      <c r="E89" s="85"/>
      <c r="F89" s="88"/>
      <c r="G89" s="138"/>
      <c r="H89" s="82"/>
      <c r="I89" s="69"/>
      <c r="J89" s="69"/>
      <c r="K89" s="69"/>
      <c r="L89" s="69"/>
      <c r="M89" s="69"/>
      <c r="N89" s="69"/>
      <c r="O89" s="132"/>
      <c r="P89" s="69"/>
      <c r="Q89" s="69"/>
      <c r="R89" s="69"/>
      <c r="S89" s="69"/>
      <c r="T89" s="69"/>
      <c r="U89" s="69"/>
      <c r="V89" s="132"/>
      <c r="W89" s="69"/>
      <c r="X89" s="69"/>
      <c r="Y89" s="69"/>
      <c r="Z89" s="69"/>
      <c r="AA89" s="69"/>
      <c r="AB89" s="69"/>
      <c r="AC89" s="132"/>
      <c r="AD89" s="69"/>
      <c r="AE89" s="69"/>
      <c r="AF89" s="69"/>
      <c r="AG89" s="69"/>
      <c r="AH89" s="69"/>
      <c r="AI89" s="69"/>
      <c r="AJ89" s="132"/>
      <c r="AK89" s="69"/>
      <c r="AL89" s="68"/>
      <c r="AM89" s="112"/>
      <c r="AN89" s="113">
        <f t="shared" si="16"/>
        <v>0</v>
      </c>
      <c r="AO89" s="113">
        <f t="shared" si="17"/>
        <v>0</v>
      </c>
      <c r="AP89" s="113">
        <f t="shared" si="18"/>
        <v>0</v>
      </c>
      <c r="AQ89" s="113">
        <f t="shared" si="19"/>
        <v>0</v>
      </c>
      <c r="AR89" s="113">
        <f t="shared" si="12"/>
        <v>0</v>
      </c>
      <c r="AS89" s="113">
        <f t="shared" si="20"/>
        <v>0</v>
      </c>
      <c r="AT89" s="113">
        <f t="shared" si="21"/>
        <v>0</v>
      </c>
      <c r="AU89" s="113">
        <f t="shared" si="22"/>
        <v>0</v>
      </c>
      <c r="AV89" s="113">
        <f t="shared" si="13"/>
        <v>0</v>
      </c>
      <c r="AW89" s="113">
        <f t="shared" si="23"/>
        <v>0</v>
      </c>
      <c r="AX89" s="113">
        <f t="shared" si="15"/>
        <v>0</v>
      </c>
      <c r="AY89" s="114"/>
      <c r="AZ89" s="114"/>
      <c r="BA89" s="114"/>
      <c r="BB89" s="115">
        <f t="shared" si="14"/>
        <v>1302.965092402464</v>
      </c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  <c r="DK89" s="116"/>
      <c r="DL89" s="116"/>
      <c r="DM89" s="116"/>
      <c r="DN89" s="116"/>
      <c r="DO89" s="116"/>
      <c r="DP89" s="116"/>
      <c r="DQ89" s="116"/>
      <c r="DR89" s="116"/>
      <c r="DS89" s="116"/>
      <c r="DT89" s="116"/>
      <c r="DU89" s="116"/>
      <c r="DV89" s="116"/>
      <c r="DW89" s="116"/>
      <c r="DX89" s="116"/>
      <c r="DY89" s="116"/>
      <c r="DZ89" s="116"/>
      <c r="EA89" s="116"/>
      <c r="EB89" s="116"/>
      <c r="EC89" s="116"/>
      <c r="ED89" s="116"/>
      <c r="EE89" s="116"/>
      <c r="EF89" s="116"/>
      <c r="EG89" s="116"/>
      <c r="EH89" s="116"/>
      <c r="EI89" s="116"/>
      <c r="EJ89" s="116"/>
    </row>
    <row r="90" spans="1:140" s="117" customFormat="1" ht="12" customHeight="1">
      <c r="A90" s="136"/>
      <c r="B90" s="137"/>
      <c r="C90" s="86"/>
      <c r="D90" s="85"/>
      <c r="E90" s="85"/>
      <c r="F90" s="88"/>
      <c r="G90" s="138"/>
      <c r="H90" s="82"/>
      <c r="I90" s="69"/>
      <c r="J90" s="69"/>
      <c r="K90" s="69"/>
      <c r="L90" s="69"/>
      <c r="M90" s="69"/>
      <c r="N90" s="69"/>
      <c r="O90" s="132"/>
      <c r="P90" s="69"/>
      <c r="Q90" s="69"/>
      <c r="R90" s="69"/>
      <c r="S90" s="69"/>
      <c r="T90" s="69"/>
      <c r="U90" s="69"/>
      <c r="V90" s="132"/>
      <c r="W90" s="69"/>
      <c r="X90" s="69"/>
      <c r="Y90" s="69"/>
      <c r="Z90" s="69"/>
      <c r="AA90" s="69"/>
      <c r="AB90" s="69"/>
      <c r="AC90" s="132"/>
      <c r="AD90" s="69"/>
      <c r="AE90" s="69"/>
      <c r="AF90" s="69"/>
      <c r="AG90" s="69"/>
      <c r="AH90" s="69"/>
      <c r="AI90" s="69"/>
      <c r="AJ90" s="132"/>
      <c r="AK90" s="69"/>
      <c r="AL90" s="68"/>
      <c r="AM90" s="112"/>
      <c r="AN90" s="113">
        <f t="shared" si="16"/>
        <v>0</v>
      </c>
      <c r="AO90" s="113">
        <f t="shared" si="17"/>
        <v>0</v>
      </c>
      <c r="AP90" s="113">
        <f t="shared" si="18"/>
        <v>0</v>
      </c>
      <c r="AQ90" s="113">
        <f t="shared" si="19"/>
        <v>0</v>
      </c>
      <c r="AR90" s="113">
        <f t="shared" si="12"/>
        <v>0</v>
      </c>
      <c r="AS90" s="113">
        <f t="shared" si="20"/>
        <v>0</v>
      </c>
      <c r="AT90" s="113">
        <f t="shared" si="21"/>
        <v>0</v>
      </c>
      <c r="AU90" s="113">
        <f t="shared" si="22"/>
        <v>0</v>
      </c>
      <c r="AV90" s="113">
        <f t="shared" si="13"/>
        <v>0</v>
      </c>
      <c r="AW90" s="113">
        <f t="shared" si="23"/>
        <v>0</v>
      </c>
      <c r="AX90" s="113">
        <f t="shared" si="15"/>
        <v>0</v>
      </c>
      <c r="AY90" s="114"/>
      <c r="AZ90" s="114"/>
      <c r="BA90" s="114"/>
      <c r="BB90" s="115">
        <f t="shared" si="14"/>
        <v>1302.965092402464</v>
      </c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  <c r="DK90" s="116"/>
      <c r="DL90" s="116"/>
      <c r="DM90" s="116"/>
      <c r="DN90" s="116"/>
      <c r="DO90" s="116"/>
      <c r="DP90" s="116"/>
      <c r="DQ90" s="116"/>
      <c r="DR90" s="116"/>
      <c r="DS90" s="116"/>
      <c r="DT90" s="116"/>
      <c r="DU90" s="116"/>
      <c r="DV90" s="116"/>
      <c r="DW90" s="116"/>
      <c r="DX90" s="116"/>
      <c r="DY90" s="116"/>
      <c r="DZ90" s="116"/>
      <c r="EA90" s="116"/>
      <c r="EB90" s="116"/>
      <c r="EC90" s="116"/>
      <c r="ED90" s="116"/>
      <c r="EE90" s="116"/>
      <c r="EF90" s="116"/>
      <c r="EG90" s="116"/>
      <c r="EH90" s="116"/>
      <c r="EI90" s="116"/>
      <c r="EJ90" s="116"/>
    </row>
    <row r="91" spans="1:140" s="117" customFormat="1" ht="12" customHeight="1">
      <c r="A91" s="136"/>
      <c r="B91" s="137"/>
      <c r="C91" s="86"/>
      <c r="D91" s="85"/>
      <c r="E91" s="85"/>
      <c r="F91" s="88"/>
      <c r="G91" s="138"/>
      <c r="H91" s="82"/>
      <c r="I91" s="69"/>
      <c r="J91" s="69"/>
      <c r="K91" s="69"/>
      <c r="L91" s="69"/>
      <c r="M91" s="69"/>
      <c r="N91" s="69"/>
      <c r="O91" s="132"/>
      <c r="P91" s="69"/>
      <c r="Q91" s="69"/>
      <c r="R91" s="69"/>
      <c r="S91" s="69"/>
      <c r="T91" s="69"/>
      <c r="U91" s="69"/>
      <c r="V91" s="132"/>
      <c r="W91" s="123"/>
      <c r="X91" s="68"/>
      <c r="Y91" s="69"/>
      <c r="Z91" s="68"/>
      <c r="AA91" s="69"/>
      <c r="AB91" s="69"/>
      <c r="AC91" s="132"/>
      <c r="AD91" s="68"/>
      <c r="AE91" s="69"/>
      <c r="AF91" s="69"/>
      <c r="AG91" s="69"/>
      <c r="AH91" s="69"/>
      <c r="AI91" s="69"/>
      <c r="AJ91" s="132"/>
      <c r="AK91" s="69"/>
      <c r="AL91" s="68"/>
      <c r="AM91" s="112"/>
      <c r="AN91" s="113">
        <f t="shared" si="16"/>
        <v>0</v>
      </c>
      <c r="AO91" s="113">
        <f t="shared" si="17"/>
        <v>0</v>
      </c>
      <c r="AP91" s="113">
        <f t="shared" si="18"/>
        <v>0</v>
      </c>
      <c r="AQ91" s="113">
        <f t="shared" si="19"/>
        <v>0</v>
      </c>
      <c r="AR91" s="113">
        <f t="shared" si="12"/>
        <v>0</v>
      </c>
      <c r="AS91" s="113">
        <f t="shared" si="20"/>
        <v>0</v>
      </c>
      <c r="AT91" s="113">
        <f t="shared" si="21"/>
        <v>0</v>
      </c>
      <c r="AU91" s="113">
        <f t="shared" si="22"/>
        <v>0</v>
      </c>
      <c r="AV91" s="113">
        <f t="shared" si="13"/>
        <v>0</v>
      </c>
      <c r="AW91" s="113">
        <f t="shared" si="23"/>
        <v>0</v>
      </c>
      <c r="AX91" s="113">
        <f t="shared" si="15"/>
        <v>0</v>
      </c>
      <c r="AY91" s="114"/>
      <c r="AZ91" s="114"/>
      <c r="BA91" s="114"/>
      <c r="BB91" s="115">
        <f t="shared" si="14"/>
        <v>1302.965092402464</v>
      </c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  <c r="DK91" s="116"/>
      <c r="DL91" s="116"/>
      <c r="DM91" s="116"/>
      <c r="DN91" s="116"/>
      <c r="DO91" s="116"/>
      <c r="DP91" s="116"/>
      <c r="DQ91" s="116"/>
      <c r="DR91" s="116"/>
      <c r="DS91" s="116"/>
      <c r="DT91" s="116"/>
      <c r="DU91" s="116"/>
      <c r="DV91" s="116"/>
      <c r="DW91" s="116"/>
      <c r="DX91" s="116"/>
      <c r="DY91" s="116"/>
      <c r="DZ91" s="116"/>
      <c r="EA91" s="116"/>
      <c r="EB91" s="116"/>
      <c r="EC91" s="116"/>
      <c r="ED91" s="116"/>
      <c r="EE91" s="116"/>
      <c r="EF91" s="116"/>
      <c r="EG91" s="116"/>
      <c r="EH91" s="116"/>
      <c r="EI91" s="116"/>
      <c r="EJ91" s="116"/>
    </row>
    <row r="92" spans="1:140" s="117" customFormat="1" ht="12" customHeight="1">
      <c r="A92" s="136"/>
      <c r="B92" s="137"/>
      <c r="C92" s="86"/>
      <c r="D92" s="85"/>
      <c r="E92" s="85"/>
      <c r="F92" s="88"/>
      <c r="G92" s="138"/>
      <c r="H92" s="82"/>
      <c r="I92" s="69"/>
      <c r="J92" s="69"/>
      <c r="K92" s="69"/>
      <c r="L92" s="69"/>
      <c r="M92" s="69"/>
      <c r="N92" s="69"/>
      <c r="O92" s="132"/>
      <c r="P92" s="69"/>
      <c r="Q92" s="69"/>
      <c r="R92" s="69"/>
      <c r="S92" s="69"/>
      <c r="T92" s="69"/>
      <c r="U92" s="69"/>
      <c r="V92" s="132"/>
      <c r="W92" s="69"/>
      <c r="X92" s="69"/>
      <c r="Y92" s="69"/>
      <c r="Z92" s="69"/>
      <c r="AA92" s="69"/>
      <c r="AB92" s="69"/>
      <c r="AC92" s="132"/>
      <c r="AD92" s="69"/>
      <c r="AE92" s="69"/>
      <c r="AF92" s="69"/>
      <c r="AG92" s="69"/>
      <c r="AH92" s="69"/>
      <c r="AI92" s="69"/>
      <c r="AJ92" s="132"/>
      <c r="AK92" s="69"/>
      <c r="AL92" s="68"/>
      <c r="AM92" s="112"/>
      <c r="AN92" s="113">
        <f t="shared" si="16"/>
        <v>0</v>
      </c>
      <c r="AO92" s="113">
        <f t="shared" si="17"/>
        <v>0</v>
      </c>
      <c r="AP92" s="113">
        <f t="shared" si="18"/>
        <v>0</v>
      </c>
      <c r="AQ92" s="113">
        <f t="shared" si="19"/>
        <v>0</v>
      </c>
      <c r="AR92" s="113">
        <f t="shared" si="12"/>
        <v>0</v>
      </c>
      <c r="AS92" s="113">
        <f t="shared" si="20"/>
        <v>0</v>
      </c>
      <c r="AT92" s="113">
        <f t="shared" si="21"/>
        <v>0</v>
      </c>
      <c r="AU92" s="113">
        <f t="shared" si="22"/>
        <v>0</v>
      </c>
      <c r="AV92" s="113">
        <f t="shared" si="13"/>
        <v>0</v>
      </c>
      <c r="AW92" s="113">
        <f t="shared" si="23"/>
        <v>0</v>
      </c>
      <c r="AX92" s="113">
        <f t="shared" si="15"/>
        <v>0</v>
      </c>
      <c r="AY92" s="114"/>
      <c r="AZ92" s="114"/>
      <c r="BA92" s="114"/>
      <c r="BB92" s="115">
        <f t="shared" si="14"/>
        <v>1302.965092402464</v>
      </c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  <c r="DK92" s="116"/>
      <c r="DL92" s="116"/>
      <c r="DM92" s="116"/>
      <c r="DN92" s="116"/>
      <c r="DO92" s="116"/>
      <c r="DP92" s="116"/>
      <c r="DQ92" s="116"/>
      <c r="DR92" s="116"/>
      <c r="DS92" s="116"/>
      <c r="DT92" s="116"/>
      <c r="DU92" s="116"/>
      <c r="DV92" s="116"/>
      <c r="DW92" s="116"/>
      <c r="DX92" s="116"/>
      <c r="DY92" s="116"/>
      <c r="DZ92" s="116"/>
      <c r="EA92" s="116"/>
      <c r="EB92" s="116"/>
      <c r="EC92" s="116"/>
      <c r="ED92" s="116"/>
      <c r="EE92" s="116"/>
      <c r="EF92" s="116"/>
      <c r="EG92" s="116"/>
      <c r="EH92" s="116"/>
      <c r="EI92" s="116"/>
      <c r="EJ92" s="116"/>
    </row>
    <row r="93" spans="1:140" s="117" customFormat="1" ht="12" customHeight="1">
      <c r="A93" s="136"/>
      <c r="B93" s="137"/>
      <c r="C93" s="86"/>
      <c r="D93" s="85"/>
      <c r="E93" s="85"/>
      <c r="F93" s="88"/>
      <c r="G93" s="138"/>
      <c r="H93" s="82"/>
      <c r="I93" s="69"/>
      <c r="J93" s="69"/>
      <c r="K93" s="69"/>
      <c r="L93" s="69"/>
      <c r="M93" s="69"/>
      <c r="N93" s="69"/>
      <c r="O93" s="132"/>
      <c r="P93" s="69"/>
      <c r="Q93" s="69"/>
      <c r="R93" s="69"/>
      <c r="S93" s="69"/>
      <c r="T93" s="69"/>
      <c r="U93" s="69"/>
      <c r="V93" s="132"/>
      <c r="W93" s="69"/>
      <c r="X93" s="69"/>
      <c r="Y93" s="69"/>
      <c r="Z93" s="69"/>
      <c r="AA93" s="69"/>
      <c r="AB93" s="69"/>
      <c r="AC93" s="132"/>
      <c r="AD93" s="69"/>
      <c r="AE93" s="69"/>
      <c r="AF93" s="69"/>
      <c r="AG93" s="69"/>
      <c r="AH93" s="69"/>
      <c r="AI93" s="68"/>
      <c r="AJ93" s="132"/>
      <c r="AK93" s="68"/>
      <c r="AL93" s="68"/>
      <c r="AM93" s="112"/>
      <c r="AN93" s="113">
        <f t="shared" si="16"/>
        <v>0</v>
      </c>
      <c r="AO93" s="113">
        <f t="shared" si="17"/>
        <v>0</v>
      </c>
      <c r="AP93" s="113">
        <f t="shared" si="18"/>
        <v>0</v>
      </c>
      <c r="AQ93" s="113">
        <f t="shared" si="19"/>
        <v>0</v>
      </c>
      <c r="AR93" s="113">
        <f t="shared" si="12"/>
        <v>0</v>
      </c>
      <c r="AS93" s="113">
        <f t="shared" si="20"/>
        <v>0</v>
      </c>
      <c r="AT93" s="113">
        <f t="shared" si="21"/>
        <v>0</v>
      </c>
      <c r="AU93" s="113">
        <f t="shared" si="22"/>
        <v>0</v>
      </c>
      <c r="AV93" s="113">
        <f t="shared" si="13"/>
        <v>0</v>
      </c>
      <c r="AW93" s="113">
        <f t="shared" si="23"/>
        <v>0</v>
      </c>
      <c r="AX93" s="113">
        <f t="shared" si="15"/>
        <v>0</v>
      </c>
      <c r="AY93" s="114"/>
      <c r="AZ93" s="114"/>
      <c r="BA93" s="114"/>
      <c r="BB93" s="115">
        <f t="shared" si="14"/>
        <v>1302.965092402464</v>
      </c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  <c r="DK93" s="116"/>
      <c r="DL93" s="116"/>
      <c r="DM93" s="116"/>
      <c r="DN93" s="116"/>
      <c r="DO93" s="116"/>
      <c r="DP93" s="116"/>
      <c r="DQ93" s="116"/>
      <c r="DR93" s="116"/>
      <c r="DS93" s="116"/>
      <c r="DT93" s="116"/>
      <c r="DU93" s="116"/>
      <c r="DV93" s="116"/>
      <c r="DW93" s="116"/>
      <c r="DX93" s="116"/>
      <c r="DY93" s="116"/>
      <c r="DZ93" s="116"/>
      <c r="EA93" s="116"/>
      <c r="EB93" s="116"/>
      <c r="EC93" s="116"/>
      <c r="ED93" s="116"/>
      <c r="EE93" s="116"/>
      <c r="EF93" s="116"/>
      <c r="EG93" s="116"/>
      <c r="EH93" s="116"/>
      <c r="EI93" s="116"/>
      <c r="EJ93" s="116"/>
    </row>
    <row r="94" spans="1:64" ht="12" customHeight="1">
      <c r="A94" s="136"/>
      <c r="B94" s="137"/>
      <c r="C94" s="86"/>
      <c r="D94" s="85"/>
      <c r="E94" s="85"/>
      <c r="F94" s="88"/>
      <c r="G94" s="138"/>
      <c r="H94" s="82"/>
      <c r="I94" s="69"/>
      <c r="J94" s="69"/>
      <c r="K94" s="69"/>
      <c r="L94" s="69"/>
      <c r="M94" s="69"/>
      <c r="N94" s="69"/>
      <c r="O94" s="132"/>
      <c r="P94" s="69"/>
      <c r="Q94" s="69"/>
      <c r="R94" s="69"/>
      <c r="S94" s="68"/>
      <c r="T94" s="68"/>
      <c r="U94" s="68"/>
      <c r="V94" s="132"/>
      <c r="W94" s="123"/>
      <c r="X94" s="69"/>
      <c r="Y94" s="69"/>
      <c r="Z94" s="68"/>
      <c r="AA94" s="68"/>
      <c r="AB94" s="69"/>
      <c r="AC94" s="132"/>
      <c r="AD94" s="68"/>
      <c r="AE94" s="68"/>
      <c r="AF94" s="69"/>
      <c r="AG94" s="69"/>
      <c r="AH94" s="69"/>
      <c r="AI94" s="69"/>
      <c r="AJ94" s="132"/>
      <c r="AK94" s="69"/>
      <c r="AL94" s="68"/>
      <c r="AM94" s="112"/>
      <c r="AN94" s="113">
        <f t="shared" si="16"/>
        <v>0</v>
      </c>
      <c r="AO94" s="113">
        <f t="shared" si="17"/>
        <v>0</v>
      </c>
      <c r="AP94" s="113">
        <f t="shared" si="18"/>
        <v>0</v>
      </c>
      <c r="AQ94" s="113">
        <f t="shared" si="19"/>
        <v>0</v>
      </c>
      <c r="AR94" s="113">
        <f t="shared" si="12"/>
        <v>0</v>
      </c>
      <c r="AS94" s="113">
        <f t="shared" si="20"/>
        <v>0</v>
      </c>
      <c r="AT94" s="113">
        <f t="shared" si="21"/>
        <v>0</v>
      </c>
      <c r="AU94" s="113">
        <f t="shared" si="22"/>
        <v>0</v>
      </c>
      <c r="AV94" s="113">
        <f t="shared" si="13"/>
        <v>0</v>
      </c>
      <c r="AW94" s="113">
        <f t="shared" si="23"/>
        <v>0</v>
      </c>
      <c r="AX94" s="113">
        <f t="shared" si="15"/>
        <v>0</v>
      </c>
      <c r="AY94" s="114"/>
      <c r="AZ94" s="114"/>
      <c r="BA94" s="114"/>
      <c r="BB94" s="115">
        <f t="shared" si="14"/>
        <v>1302.965092402464</v>
      </c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</row>
    <row r="95" spans="1:140" s="117" customFormat="1" ht="12" customHeight="1">
      <c r="A95" s="136"/>
      <c r="B95" s="137"/>
      <c r="C95" s="86"/>
      <c r="D95" s="85"/>
      <c r="E95" s="85"/>
      <c r="F95" s="88"/>
      <c r="G95" s="138"/>
      <c r="H95" s="82"/>
      <c r="I95" s="69"/>
      <c r="J95" s="69"/>
      <c r="K95" s="69"/>
      <c r="L95" s="69"/>
      <c r="M95" s="69"/>
      <c r="N95" s="69"/>
      <c r="O95" s="132"/>
      <c r="P95" s="69"/>
      <c r="Q95" s="69"/>
      <c r="R95" s="69"/>
      <c r="S95" s="69"/>
      <c r="T95" s="69"/>
      <c r="U95" s="69"/>
      <c r="V95" s="132"/>
      <c r="W95" s="69"/>
      <c r="X95" s="69"/>
      <c r="Y95" s="69"/>
      <c r="Z95" s="69"/>
      <c r="AA95" s="69"/>
      <c r="AB95" s="69"/>
      <c r="AC95" s="132"/>
      <c r="AD95" s="68"/>
      <c r="AE95" s="68"/>
      <c r="AF95" s="69"/>
      <c r="AG95" s="69"/>
      <c r="AH95" s="69"/>
      <c r="AI95" s="69"/>
      <c r="AJ95" s="132"/>
      <c r="AK95" s="69"/>
      <c r="AL95" s="68"/>
      <c r="AM95" s="112"/>
      <c r="AN95" s="113">
        <f t="shared" si="16"/>
        <v>0</v>
      </c>
      <c r="AO95" s="113">
        <f t="shared" si="17"/>
        <v>0</v>
      </c>
      <c r="AP95" s="113">
        <f t="shared" si="18"/>
        <v>0</v>
      </c>
      <c r="AQ95" s="113">
        <f t="shared" si="19"/>
        <v>0</v>
      </c>
      <c r="AR95" s="113">
        <f t="shared" si="12"/>
        <v>0</v>
      </c>
      <c r="AS95" s="113">
        <f t="shared" si="20"/>
        <v>0</v>
      </c>
      <c r="AT95" s="113">
        <f t="shared" si="21"/>
        <v>0</v>
      </c>
      <c r="AU95" s="113">
        <f t="shared" si="22"/>
        <v>0</v>
      </c>
      <c r="AV95" s="113">
        <f t="shared" si="13"/>
        <v>0</v>
      </c>
      <c r="AW95" s="113">
        <f t="shared" si="23"/>
        <v>0</v>
      </c>
      <c r="AX95" s="113">
        <f t="shared" si="15"/>
        <v>0</v>
      </c>
      <c r="AY95" s="114"/>
      <c r="AZ95" s="114"/>
      <c r="BA95" s="114"/>
      <c r="BB95" s="115">
        <f t="shared" si="14"/>
        <v>1302.965092402464</v>
      </c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  <c r="DK95" s="116"/>
      <c r="DL95" s="116"/>
      <c r="DM95" s="116"/>
      <c r="DN95" s="116"/>
      <c r="DO95" s="116"/>
      <c r="DP95" s="116"/>
      <c r="DQ95" s="116"/>
      <c r="DR95" s="116"/>
      <c r="DS95" s="116"/>
      <c r="DT95" s="116"/>
      <c r="DU95" s="116"/>
      <c r="DV95" s="116"/>
      <c r="DW95" s="116"/>
      <c r="DX95" s="116"/>
      <c r="DY95" s="116"/>
      <c r="DZ95" s="116"/>
      <c r="EA95" s="116"/>
      <c r="EB95" s="116"/>
      <c r="EC95" s="116"/>
      <c r="ED95" s="116"/>
      <c r="EE95" s="116"/>
      <c r="EF95" s="116"/>
      <c r="EG95" s="116"/>
      <c r="EH95" s="116"/>
      <c r="EI95" s="116"/>
      <c r="EJ95" s="116"/>
    </row>
    <row r="96" spans="1:140" s="117" customFormat="1" ht="12" customHeight="1">
      <c r="A96" s="136"/>
      <c r="B96" s="137"/>
      <c r="C96" s="86"/>
      <c r="D96" s="85"/>
      <c r="E96" s="85"/>
      <c r="F96" s="88"/>
      <c r="G96" s="138"/>
      <c r="H96" s="82"/>
      <c r="I96" s="69"/>
      <c r="J96" s="69"/>
      <c r="K96" s="69"/>
      <c r="L96" s="69"/>
      <c r="M96" s="69"/>
      <c r="N96" s="69"/>
      <c r="O96" s="132"/>
      <c r="P96" s="69"/>
      <c r="Q96" s="69"/>
      <c r="R96" s="69"/>
      <c r="S96" s="69"/>
      <c r="T96" s="69"/>
      <c r="U96" s="69"/>
      <c r="V96" s="132"/>
      <c r="W96" s="69"/>
      <c r="X96" s="69"/>
      <c r="Y96" s="69"/>
      <c r="Z96" s="69"/>
      <c r="AA96" s="69"/>
      <c r="AB96" s="69"/>
      <c r="AC96" s="132"/>
      <c r="AD96" s="69"/>
      <c r="AE96" s="69"/>
      <c r="AF96" s="69"/>
      <c r="AG96" s="69"/>
      <c r="AH96" s="68"/>
      <c r="AI96" s="69"/>
      <c r="AJ96" s="132"/>
      <c r="AK96" s="69"/>
      <c r="AL96" s="68"/>
      <c r="AM96" s="112"/>
      <c r="AN96" s="113">
        <f t="shared" si="16"/>
        <v>0</v>
      </c>
      <c r="AO96" s="113">
        <f t="shared" si="17"/>
        <v>0</v>
      </c>
      <c r="AP96" s="113">
        <f t="shared" si="18"/>
        <v>0</v>
      </c>
      <c r="AQ96" s="113">
        <f t="shared" si="19"/>
        <v>0</v>
      </c>
      <c r="AR96" s="113">
        <f t="shared" si="12"/>
        <v>0</v>
      </c>
      <c r="AS96" s="113">
        <f t="shared" si="20"/>
        <v>0</v>
      </c>
      <c r="AT96" s="113">
        <f t="shared" si="21"/>
        <v>0</v>
      </c>
      <c r="AU96" s="113">
        <f t="shared" si="22"/>
        <v>0</v>
      </c>
      <c r="AV96" s="113">
        <f t="shared" si="13"/>
        <v>0</v>
      </c>
      <c r="AW96" s="113">
        <f t="shared" si="23"/>
        <v>0</v>
      </c>
      <c r="AX96" s="113">
        <f t="shared" si="15"/>
        <v>0</v>
      </c>
      <c r="AY96" s="114"/>
      <c r="AZ96" s="114"/>
      <c r="BA96" s="114"/>
      <c r="BB96" s="115">
        <f t="shared" si="14"/>
        <v>1302.965092402464</v>
      </c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  <c r="DK96" s="116"/>
      <c r="DL96" s="116"/>
      <c r="DM96" s="116"/>
      <c r="DN96" s="116"/>
      <c r="DO96" s="116"/>
      <c r="DP96" s="116"/>
      <c r="DQ96" s="116"/>
      <c r="DR96" s="116"/>
      <c r="DS96" s="116"/>
      <c r="DT96" s="116"/>
      <c r="DU96" s="116"/>
      <c r="DV96" s="116"/>
      <c r="DW96" s="116"/>
      <c r="DX96" s="116"/>
      <c r="DY96" s="116"/>
      <c r="DZ96" s="116"/>
      <c r="EA96" s="116"/>
      <c r="EB96" s="116"/>
      <c r="EC96" s="116"/>
      <c r="ED96" s="116"/>
      <c r="EE96" s="116"/>
      <c r="EF96" s="116"/>
      <c r="EG96" s="116"/>
      <c r="EH96" s="116"/>
      <c r="EI96" s="116"/>
      <c r="EJ96" s="116"/>
    </row>
    <row r="97" spans="1:140" s="117" customFormat="1" ht="12" customHeight="1">
      <c r="A97" s="136"/>
      <c r="B97" s="137"/>
      <c r="C97" s="86"/>
      <c r="D97" s="85"/>
      <c r="E97" s="85"/>
      <c r="F97" s="88"/>
      <c r="G97" s="138"/>
      <c r="H97" s="82"/>
      <c r="I97" s="69"/>
      <c r="J97" s="69"/>
      <c r="K97" s="69"/>
      <c r="L97" s="69"/>
      <c r="M97" s="69"/>
      <c r="N97" s="69"/>
      <c r="O97" s="132"/>
      <c r="P97" s="69"/>
      <c r="Q97" s="69"/>
      <c r="R97" s="69"/>
      <c r="S97" s="69"/>
      <c r="T97" s="69"/>
      <c r="U97" s="69"/>
      <c r="V97" s="132"/>
      <c r="W97" s="69"/>
      <c r="X97" s="69"/>
      <c r="Y97" s="69"/>
      <c r="Z97" s="69"/>
      <c r="AA97" s="69"/>
      <c r="AB97" s="69"/>
      <c r="AC97" s="132"/>
      <c r="AD97" s="69"/>
      <c r="AE97" s="69"/>
      <c r="AF97" s="69"/>
      <c r="AG97" s="69"/>
      <c r="AH97" s="69"/>
      <c r="AI97" s="69"/>
      <c r="AJ97" s="132"/>
      <c r="AK97" s="69"/>
      <c r="AL97" s="68"/>
      <c r="AM97" s="112"/>
      <c r="AN97" s="113">
        <f t="shared" si="16"/>
        <v>0</v>
      </c>
      <c r="AO97" s="113">
        <f t="shared" si="17"/>
        <v>0</v>
      </c>
      <c r="AP97" s="113">
        <f t="shared" si="18"/>
        <v>0</v>
      </c>
      <c r="AQ97" s="113">
        <f t="shared" si="19"/>
        <v>0</v>
      </c>
      <c r="AR97" s="113">
        <f t="shared" si="12"/>
        <v>0</v>
      </c>
      <c r="AS97" s="113">
        <f t="shared" si="20"/>
        <v>0</v>
      </c>
      <c r="AT97" s="113">
        <f t="shared" si="21"/>
        <v>0</v>
      </c>
      <c r="AU97" s="113">
        <f t="shared" si="22"/>
        <v>0</v>
      </c>
      <c r="AV97" s="113">
        <f t="shared" si="13"/>
        <v>0</v>
      </c>
      <c r="AW97" s="113">
        <f t="shared" si="23"/>
        <v>0</v>
      </c>
      <c r="AX97" s="113">
        <f t="shared" si="15"/>
        <v>0</v>
      </c>
      <c r="AY97" s="114"/>
      <c r="AZ97" s="114"/>
      <c r="BA97" s="114"/>
      <c r="BB97" s="115">
        <f t="shared" si="14"/>
        <v>1302.965092402464</v>
      </c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  <c r="DK97" s="116"/>
      <c r="DL97" s="116"/>
      <c r="DM97" s="116"/>
      <c r="DN97" s="116"/>
      <c r="DO97" s="116"/>
      <c r="DP97" s="116"/>
      <c r="DQ97" s="116"/>
      <c r="DR97" s="116"/>
      <c r="DS97" s="116"/>
      <c r="DT97" s="116"/>
      <c r="DU97" s="116"/>
      <c r="DV97" s="116"/>
      <c r="DW97" s="116"/>
      <c r="DX97" s="116"/>
      <c r="DY97" s="116"/>
      <c r="DZ97" s="116"/>
      <c r="EA97" s="116"/>
      <c r="EB97" s="116"/>
      <c r="EC97" s="116"/>
      <c r="ED97" s="116"/>
      <c r="EE97" s="116"/>
      <c r="EF97" s="116"/>
      <c r="EG97" s="116"/>
      <c r="EH97" s="116"/>
      <c r="EI97" s="116"/>
      <c r="EJ97" s="116"/>
    </row>
    <row r="98" spans="1:140" s="117" customFormat="1" ht="12" customHeight="1">
      <c r="A98" s="136"/>
      <c r="B98" s="137"/>
      <c r="C98" s="86"/>
      <c r="D98" s="85"/>
      <c r="E98" s="85"/>
      <c r="F98" s="88"/>
      <c r="G98" s="138"/>
      <c r="H98" s="82"/>
      <c r="I98" s="69"/>
      <c r="J98" s="69"/>
      <c r="K98" s="69"/>
      <c r="L98" s="69"/>
      <c r="M98" s="69"/>
      <c r="N98" s="69"/>
      <c r="O98" s="132"/>
      <c r="P98" s="69"/>
      <c r="Q98" s="69"/>
      <c r="R98" s="69"/>
      <c r="S98" s="69"/>
      <c r="T98" s="69"/>
      <c r="U98" s="69"/>
      <c r="V98" s="132"/>
      <c r="W98" s="69"/>
      <c r="X98" s="69"/>
      <c r="Y98" s="69"/>
      <c r="Z98" s="69"/>
      <c r="AA98" s="69"/>
      <c r="AB98" s="69"/>
      <c r="AC98" s="132"/>
      <c r="AD98" s="69"/>
      <c r="AE98" s="69"/>
      <c r="AF98" s="69"/>
      <c r="AG98" s="69"/>
      <c r="AH98" s="69"/>
      <c r="AI98" s="69"/>
      <c r="AJ98" s="132"/>
      <c r="AK98" s="69"/>
      <c r="AL98" s="68"/>
      <c r="AM98" s="112"/>
      <c r="AN98" s="113">
        <f t="shared" si="16"/>
        <v>0</v>
      </c>
      <c r="AO98" s="113">
        <f t="shared" si="17"/>
        <v>0</v>
      </c>
      <c r="AP98" s="113">
        <f t="shared" si="18"/>
        <v>0</v>
      </c>
      <c r="AQ98" s="113">
        <f t="shared" si="19"/>
        <v>0</v>
      </c>
      <c r="AR98" s="113">
        <f t="shared" si="12"/>
        <v>0</v>
      </c>
      <c r="AS98" s="113">
        <f t="shared" si="20"/>
        <v>0</v>
      </c>
      <c r="AT98" s="113">
        <f t="shared" si="21"/>
        <v>0</v>
      </c>
      <c r="AU98" s="113">
        <f t="shared" si="22"/>
        <v>0</v>
      </c>
      <c r="AV98" s="113">
        <f t="shared" si="13"/>
        <v>0</v>
      </c>
      <c r="AW98" s="113">
        <f t="shared" si="23"/>
        <v>0</v>
      </c>
      <c r="AX98" s="113">
        <f t="shared" si="15"/>
        <v>0</v>
      </c>
      <c r="AY98" s="114"/>
      <c r="AZ98" s="114"/>
      <c r="BA98" s="114"/>
      <c r="BB98" s="115">
        <f t="shared" si="14"/>
        <v>1302.965092402464</v>
      </c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  <c r="DK98" s="116"/>
      <c r="DL98" s="116"/>
      <c r="DM98" s="116"/>
      <c r="DN98" s="116"/>
      <c r="DO98" s="116"/>
      <c r="DP98" s="116"/>
      <c r="DQ98" s="116"/>
      <c r="DR98" s="116"/>
      <c r="DS98" s="116"/>
      <c r="DT98" s="116"/>
      <c r="DU98" s="116"/>
      <c r="DV98" s="116"/>
      <c r="DW98" s="116"/>
      <c r="DX98" s="116"/>
      <c r="DY98" s="116"/>
      <c r="DZ98" s="116"/>
      <c r="EA98" s="116"/>
      <c r="EB98" s="116"/>
      <c r="EC98" s="116"/>
      <c r="ED98" s="116"/>
      <c r="EE98" s="116"/>
      <c r="EF98" s="116"/>
      <c r="EG98" s="116"/>
      <c r="EH98" s="116"/>
      <c r="EI98" s="116"/>
      <c r="EJ98" s="116"/>
    </row>
    <row r="99" spans="1:64" ht="12" customHeight="1">
      <c r="A99" s="136"/>
      <c r="B99" s="137"/>
      <c r="C99" s="86"/>
      <c r="D99" s="85"/>
      <c r="E99" s="85"/>
      <c r="F99" s="88"/>
      <c r="G99" s="138"/>
      <c r="H99" s="82"/>
      <c r="I99" s="69"/>
      <c r="J99" s="69"/>
      <c r="K99" s="69"/>
      <c r="L99" s="69"/>
      <c r="M99" s="69"/>
      <c r="N99" s="69"/>
      <c r="O99" s="132"/>
      <c r="P99" s="69"/>
      <c r="Q99" s="69"/>
      <c r="R99" s="69"/>
      <c r="S99" s="69"/>
      <c r="T99" s="69"/>
      <c r="U99" s="69"/>
      <c r="V99" s="132"/>
      <c r="W99" s="69"/>
      <c r="X99" s="69"/>
      <c r="Y99" s="69"/>
      <c r="Z99" s="69"/>
      <c r="AA99" s="69"/>
      <c r="AB99" s="69"/>
      <c r="AC99" s="132"/>
      <c r="AD99" s="69"/>
      <c r="AE99" s="69"/>
      <c r="AF99" s="69"/>
      <c r="AG99" s="69"/>
      <c r="AH99" s="69"/>
      <c r="AI99" s="69"/>
      <c r="AJ99" s="132"/>
      <c r="AK99" s="69"/>
      <c r="AL99" s="68"/>
      <c r="AM99" s="112"/>
      <c r="AN99" s="113">
        <f t="shared" si="16"/>
        <v>0</v>
      </c>
      <c r="AO99" s="113">
        <f t="shared" si="17"/>
        <v>0</v>
      </c>
      <c r="AP99" s="113">
        <f t="shared" si="18"/>
        <v>0</v>
      </c>
      <c r="AQ99" s="113">
        <f t="shared" si="19"/>
        <v>0</v>
      </c>
      <c r="AR99" s="113">
        <f t="shared" si="12"/>
        <v>0</v>
      </c>
      <c r="AS99" s="113">
        <f t="shared" si="20"/>
        <v>0</v>
      </c>
      <c r="AT99" s="113">
        <f t="shared" si="21"/>
        <v>0</v>
      </c>
      <c r="AU99" s="113">
        <f t="shared" si="22"/>
        <v>0</v>
      </c>
      <c r="AV99" s="113">
        <f t="shared" si="13"/>
        <v>0</v>
      </c>
      <c r="AW99" s="113">
        <f t="shared" si="23"/>
        <v>0</v>
      </c>
      <c r="AX99" s="113">
        <f t="shared" si="15"/>
        <v>0</v>
      </c>
      <c r="AY99" s="114"/>
      <c r="AZ99" s="114"/>
      <c r="BA99" s="114"/>
      <c r="BB99" s="115">
        <f t="shared" si="14"/>
        <v>1302.965092402464</v>
      </c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</row>
    <row r="100" spans="1:64" ht="12" customHeight="1">
      <c r="A100" s="136"/>
      <c r="B100" s="137"/>
      <c r="C100" s="86"/>
      <c r="D100" s="85"/>
      <c r="E100" s="85"/>
      <c r="F100" s="88"/>
      <c r="G100" s="138"/>
      <c r="H100" s="82"/>
      <c r="I100" s="69"/>
      <c r="J100" s="69"/>
      <c r="K100" s="69"/>
      <c r="L100" s="69"/>
      <c r="M100" s="69"/>
      <c r="N100" s="69"/>
      <c r="O100" s="132"/>
      <c r="P100" s="69"/>
      <c r="Q100" s="69"/>
      <c r="R100" s="69"/>
      <c r="S100" s="69"/>
      <c r="T100" s="69"/>
      <c r="U100" s="69"/>
      <c r="V100" s="132"/>
      <c r="W100" s="69"/>
      <c r="X100" s="69"/>
      <c r="Y100" s="69"/>
      <c r="Z100" s="69"/>
      <c r="AA100" s="69"/>
      <c r="AB100" s="69"/>
      <c r="AC100" s="132"/>
      <c r="AD100" s="69"/>
      <c r="AE100" s="69"/>
      <c r="AF100" s="69"/>
      <c r="AG100" s="69"/>
      <c r="AH100" s="69"/>
      <c r="AI100" s="69"/>
      <c r="AJ100" s="132"/>
      <c r="AK100" s="69"/>
      <c r="AL100" s="68"/>
      <c r="AM100" s="112"/>
      <c r="AN100" s="113">
        <f t="shared" si="16"/>
        <v>0</v>
      </c>
      <c r="AO100" s="113">
        <f t="shared" si="17"/>
        <v>0</v>
      </c>
      <c r="AP100" s="113">
        <f t="shared" si="18"/>
        <v>0</v>
      </c>
      <c r="AQ100" s="113">
        <f t="shared" si="19"/>
        <v>0</v>
      </c>
      <c r="AR100" s="113">
        <f t="shared" si="12"/>
        <v>0</v>
      </c>
      <c r="AS100" s="113">
        <f t="shared" si="20"/>
        <v>0</v>
      </c>
      <c r="AT100" s="113">
        <f t="shared" si="21"/>
        <v>0</v>
      </c>
      <c r="AU100" s="113">
        <f t="shared" si="22"/>
        <v>0</v>
      </c>
      <c r="AV100" s="113">
        <f t="shared" si="13"/>
        <v>0</v>
      </c>
      <c r="AW100" s="113">
        <f t="shared" si="23"/>
        <v>0</v>
      </c>
      <c r="AX100" s="113">
        <f t="shared" si="15"/>
        <v>0</v>
      </c>
      <c r="AY100" s="114"/>
      <c r="AZ100" s="114"/>
      <c r="BA100" s="114"/>
      <c r="BB100" s="115">
        <f t="shared" si="14"/>
        <v>1302.965092402464</v>
      </c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</row>
    <row r="101" spans="1:64" ht="12" customHeight="1">
      <c r="A101" s="136"/>
      <c r="B101" s="137"/>
      <c r="C101" s="101"/>
      <c r="D101" s="99"/>
      <c r="E101" s="99"/>
      <c r="F101" s="159"/>
      <c r="G101" s="157"/>
      <c r="H101" s="104"/>
      <c r="I101" s="69"/>
      <c r="J101" s="69"/>
      <c r="K101" s="69"/>
      <c r="L101" s="69"/>
      <c r="M101" s="69"/>
      <c r="N101" s="69"/>
      <c r="O101" s="132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132"/>
      <c r="AD101" s="69"/>
      <c r="AE101" s="69"/>
      <c r="AF101" s="69"/>
      <c r="AG101" s="69"/>
      <c r="AH101" s="69"/>
      <c r="AI101" s="69"/>
      <c r="AJ101" s="132"/>
      <c r="AK101" s="69"/>
      <c r="AL101" s="68"/>
      <c r="AM101" s="112"/>
      <c r="AN101" s="113">
        <f t="shared" si="16"/>
        <v>0</v>
      </c>
      <c r="AO101" s="113">
        <f t="shared" si="17"/>
        <v>0</v>
      </c>
      <c r="AP101" s="113">
        <f t="shared" si="18"/>
        <v>0</v>
      </c>
      <c r="AQ101" s="113">
        <f t="shared" si="19"/>
        <v>0</v>
      </c>
      <c r="AR101" s="113">
        <f t="shared" si="12"/>
        <v>0</v>
      </c>
      <c r="AS101" s="113">
        <f t="shared" si="20"/>
        <v>0</v>
      </c>
      <c r="AT101" s="113">
        <f t="shared" si="21"/>
        <v>0</v>
      </c>
      <c r="AU101" s="113">
        <f t="shared" si="22"/>
        <v>0</v>
      </c>
      <c r="AV101" s="113">
        <f t="shared" si="13"/>
        <v>0</v>
      </c>
      <c r="AW101" s="113">
        <f t="shared" si="23"/>
        <v>0</v>
      </c>
      <c r="AX101" s="113">
        <f t="shared" si="15"/>
        <v>0</v>
      </c>
      <c r="AY101" s="114"/>
      <c r="AZ101" s="114"/>
      <c r="BA101" s="114"/>
      <c r="BB101" s="115">
        <f t="shared" si="14"/>
        <v>1302.965092402464</v>
      </c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</row>
    <row r="102" spans="1:64" ht="12" customHeight="1">
      <c r="A102" s="136"/>
      <c r="B102" s="137"/>
      <c r="C102" s="86"/>
      <c r="D102" s="85"/>
      <c r="E102" s="85"/>
      <c r="F102" s="88"/>
      <c r="G102" s="138"/>
      <c r="H102" s="82"/>
      <c r="I102" s="69"/>
      <c r="J102" s="69"/>
      <c r="K102" s="69"/>
      <c r="L102" s="69"/>
      <c r="M102" s="69"/>
      <c r="N102" s="69"/>
      <c r="O102" s="132"/>
      <c r="P102" s="69"/>
      <c r="Q102" s="69"/>
      <c r="R102" s="69"/>
      <c r="S102" s="69"/>
      <c r="T102" s="69"/>
      <c r="U102" s="69"/>
      <c r="V102" s="132"/>
      <c r="W102" s="69"/>
      <c r="X102" s="69"/>
      <c r="Y102" s="69"/>
      <c r="Z102" s="69"/>
      <c r="AA102" s="69"/>
      <c r="AB102" s="69"/>
      <c r="AC102" s="132"/>
      <c r="AD102" s="69"/>
      <c r="AE102" s="69"/>
      <c r="AF102" s="69"/>
      <c r="AG102" s="69"/>
      <c r="AH102" s="69"/>
      <c r="AI102" s="69"/>
      <c r="AJ102" s="132"/>
      <c r="AK102" s="69"/>
      <c r="AL102" s="68"/>
      <c r="AM102" s="112"/>
      <c r="AN102" s="113">
        <f t="shared" si="16"/>
        <v>0</v>
      </c>
      <c r="AO102" s="113">
        <f t="shared" si="17"/>
        <v>0</v>
      </c>
      <c r="AP102" s="113">
        <f t="shared" si="18"/>
        <v>0</v>
      </c>
      <c r="AQ102" s="113">
        <f t="shared" si="19"/>
        <v>0</v>
      </c>
      <c r="AR102" s="113">
        <f t="shared" si="12"/>
        <v>0</v>
      </c>
      <c r="AS102" s="113">
        <f t="shared" si="20"/>
        <v>0</v>
      </c>
      <c r="AT102" s="113">
        <f t="shared" si="21"/>
        <v>0</v>
      </c>
      <c r="AU102" s="113">
        <f t="shared" si="22"/>
        <v>0</v>
      </c>
      <c r="AV102" s="113">
        <f t="shared" si="13"/>
        <v>0</v>
      </c>
      <c r="AW102" s="113">
        <f t="shared" si="23"/>
        <v>0</v>
      </c>
      <c r="AX102" s="113">
        <f t="shared" si="15"/>
        <v>0</v>
      </c>
      <c r="AY102" s="114"/>
      <c r="AZ102" s="114"/>
      <c r="BA102" s="114"/>
      <c r="BB102" s="115">
        <f t="shared" si="14"/>
        <v>1302.965092402464</v>
      </c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</row>
    <row r="103" spans="1:64" ht="12" customHeight="1">
      <c r="A103" s="136"/>
      <c r="B103" s="137"/>
      <c r="C103" s="101"/>
      <c r="D103" s="99"/>
      <c r="E103" s="99"/>
      <c r="F103" s="159"/>
      <c r="G103" s="157"/>
      <c r="H103" s="104"/>
      <c r="I103" s="69"/>
      <c r="J103" s="69"/>
      <c r="K103" s="69"/>
      <c r="L103" s="69"/>
      <c r="M103" s="69"/>
      <c r="N103" s="69"/>
      <c r="O103" s="132"/>
      <c r="P103" s="69"/>
      <c r="Q103" s="69"/>
      <c r="R103" s="69"/>
      <c r="S103" s="68"/>
      <c r="T103" s="68"/>
      <c r="U103" s="68"/>
      <c r="V103" s="132"/>
      <c r="W103" s="123"/>
      <c r="X103" s="68"/>
      <c r="Y103" s="69"/>
      <c r="Z103" s="68"/>
      <c r="AA103" s="69"/>
      <c r="AB103" s="69"/>
      <c r="AC103" s="132"/>
      <c r="AD103" s="68"/>
      <c r="AE103" s="68"/>
      <c r="AF103" s="69"/>
      <c r="AG103" s="69"/>
      <c r="AH103" s="69"/>
      <c r="AI103" s="69"/>
      <c r="AJ103" s="132"/>
      <c r="AK103" s="69"/>
      <c r="AL103" s="68"/>
      <c r="AM103" s="112"/>
      <c r="AN103" s="113">
        <f t="shared" si="16"/>
        <v>0</v>
      </c>
      <c r="AO103" s="113">
        <f t="shared" si="17"/>
        <v>0</v>
      </c>
      <c r="AP103" s="113">
        <f t="shared" si="18"/>
        <v>0</v>
      </c>
      <c r="AQ103" s="113">
        <f t="shared" si="19"/>
        <v>0</v>
      </c>
      <c r="AR103" s="113">
        <f t="shared" si="12"/>
        <v>0</v>
      </c>
      <c r="AS103" s="113">
        <f t="shared" si="20"/>
        <v>0</v>
      </c>
      <c r="AT103" s="113">
        <f t="shared" si="21"/>
        <v>0</v>
      </c>
      <c r="AU103" s="113">
        <f t="shared" si="22"/>
        <v>0</v>
      </c>
      <c r="AV103" s="113">
        <f t="shared" si="13"/>
        <v>0</v>
      </c>
      <c r="AW103" s="113">
        <f t="shared" si="23"/>
        <v>0</v>
      </c>
      <c r="AX103" s="113">
        <f t="shared" si="15"/>
        <v>0</v>
      </c>
      <c r="AY103" s="114"/>
      <c r="AZ103" s="114"/>
      <c r="BA103" s="114"/>
      <c r="BB103" s="115">
        <f t="shared" si="14"/>
        <v>1302.965092402464</v>
      </c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</row>
    <row r="104" spans="1:64" ht="12" customHeight="1">
      <c r="A104" s="136"/>
      <c r="B104" s="137"/>
      <c r="C104" s="89"/>
      <c r="D104" s="85"/>
      <c r="E104" s="85"/>
      <c r="F104" s="88"/>
      <c r="G104" s="138"/>
      <c r="H104" s="82"/>
      <c r="I104" s="69"/>
      <c r="J104" s="69"/>
      <c r="K104" s="69"/>
      <c r="L104" s="69"/>
      <c r="M104" s="69"/>
      <c r="N104" s="69"/>
      <c r="O104" s="132"/>
      <c r="P104" s="69"/>
      <c r="Q104" s="69"/>
      <c r="R104" s="69"/>
      <c r="S104" s="69"/>
      <c r="T104" s="69"/>
      <c r="U104" s="69"/>
      <c r="V104" s="132"/>
      <c r="W104" s="69"/>
      <c r="X104" s="69"/>
      <c r="Y104" s="69"/>
      <c r="Z104" s="69"/>
      <c r="AA104" s="69"/>
      <c r="AB104" s="69"/>
      <c r="AC104" s="132"/>
      <c r="AD104" s="69"/>
      <c r="AE104" s="69"/>
      <c r="AF104" s="69"/>
      <c r="AG104" s="69"/>
      <c r="AH104" s="69"/>
      <c r="AI104" s="69"/>
      <c r="AJ104" s="132"/>
      <c r="AK104" s="69"/>
      <c r="AL104" s="68"/>
      <c r="AM104" s="112"/>
      <c r="AN104" s="113">
        <f t="shared" si="16"/>
        <v>0</v>
      </c>
      <c r="AO104" s="113">
        <f t="shared" si="17"/>
        <v>0</v>
      </c>
      <c r="AP104" s="113">
        <f t="shared" si="18"/>
        <v>0</v>
      </c>
      <c r="AQ104" s="113">
        <f t="shared" si="19"/>
        <v>0</v>
      </c>
      <c r="AR104" s="113">
        <f>SUM(AN104:AO104)</f>
        <v>0</v>
      </c>
      <c r="AS104" s="113">
        <f t="shared" si="20"/>
        <v>0</v>
      </c>
      <c r="AT104" s="113">
        <f t="shared" si="21"/>
        <v>0</v>
      </c>
      <c r="AU104" s="113">
        <f t="shared" si="22"/>
        <v>0</v>
      </c>
      <c r="AV104" s="113">
        <f>AP104+AQ104+AR104+AS104</f>
        <v>0</v>
      </c>
      <c r="AW104" s="113">
        <f t="shared" si="23"/>
        <v>0</v>
      </c>
      <c r="AX104" s="113">
        <f t="shared" si="15"/>
        <v>0</v>
      </c>
      <c r="AY104" s="114"/>
      <c r="AZ104" s="114"/>
      <c r="BA104" s="114"/>
      <c r="BB104" s="115">
        <f t="shared" si="14"/>
        <v>1302.965092402464</v>
      </c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</row>
    <row r="105" spans="1:64" ht="12" customHeight="1">
      <c r="A105" s="136"/>
      <c r="B105" s="137"/>
      <c r="C105" s="89"/>
      <c r="D105" s="85"/>
      <c r="E105" s="85"/>
      <c r="F105" s="88"/>
      <c r="G105" s="138"/>
      <c r="H105" s="82"/>
      <c r="I105" s="69"/>
      <c r="J105" s="69"/>
      <c r="K105" s="69"/>
      <c r="L105" s="69"/>
      <c r="M105" s="69"/>
      <c r="N105" s="69"/>
      <c r="O105" s="132"/>
      <c r="P105" s="69"/>
      <c r="Q105" s="69"/>
      <c r="R105" s="69"/>
      <c r="S105" s="69"/>
      <c r="T105" s="69"/>
      <c r="U105" s="69"/>
      <c r="V105" s="132"/>
      <c r="W105" s="69"/>
      <c r="X105" s="69"/>
      <c r="Y105" s="69"/>
      <c r="Z105" s="69"/>
      <c r="AA105" s="69"/>
      <c r="AB105" s="69"/>
      <c r="AC105" s="132"/>
      <c r="AD105" s="69"/>
      <c r="AE105" s="69"/>
      <c r="AF105" s="69"/>
      <c r="AG105" s="69"/>
      <c r="AH105" s="69"/>
      <c r="AI105" s="69"/>
      <c r="AJ105" s="132"/>
      <c r="AK105" s="69"/>
      <c r="AL105" s="68"/>
      <c r="AM105" s="112"/>
      <c r="AN105" s="113">
        <f t="shared" si="16"/>
        <v>0</v>
      </c>
      <c r="AO105" s="113">
        <f t="shared" si="17"/>
        <v>0</v>
      </c>
      <c r="AP105" s="113">
        <f t="shared" si="18"/>
        <v>0</v>
      </c>
      <c r="AQ105" s="113">
        <f t="shared" si="19"/>
        <v>0</v>
      </c>
      <c r="AR105" s="113">
        <f aca="true" t="shared" si="24" ref="AR105:AR164">SUM(AN105:AO105)</f>
        <v>0</v>
      </c>
      <c r="AS105" s="113">
        <f t="shared" si="20"/>
        <v>0</v>
      </c>
      <c r="AT105" s="113">
        <f t="shared" si="21"/>
        <v>0</v>
      </c>
      <c r="AU105" s="113">
        <f t="shared" si="22"/>
        <v>0</v>
      </c>
      <c r="AV105" s="113">
        <f aca="true" t="shared" si="25" ref="AV105:AV164">AP105+AQ105+AR105+AS105</f>
        <v>0</v>
      </c>
      <c r="AW105" s="113">
        <f t="shared" si="23"/>
        <v>0</v>
      </c>
      <c r="AX105" s="113">
        <f t="shared" si="15"/>
        <v>0</v>
      </c>
      <c r="AY105" s="114"/>
      <c r="AZ105" s="114"/>
      <c r="BA105" s="114"/>
      <c r="BB105" s="115">
        <f t="shared" si="14"/>
        <v>1302.965092402464</v>
      </c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</row>
    <row r="106" spans="1:64" ht="12" customHeight="1">
      <c r="A106" s="136"/>
      <c r="B106" s="137"/>
      <c r="C106" s="89"/>
      <c r="D106" s="85"/>
      <c r="E106" s="85"/>
      <c r="F106" s="88"/>
      <c r="G106" s="138"/>
      <c r="H106" s="82"/>
      <c r="I106" s="69"/>
      <c r="J106" s="69"/>
      <c r="K106" s="69"/>
      <c r="L106" s="69"/>
      <c r="M106" s="69"/>
      <c r="N106" s="69"/>
      <c r="O106" s="132"/>
      <c r="P106" s="69"/>
      <c r="Q106" s="69"/>
      <c r="R106" s="69"/>
      <c r="S106" s="69"/>
      <c r="T106" s="69"/>
      <c r="U106" s="69"/>
      <c r="V106" s="132"/>
      <c r="W106" s="69"/>
      <c r="X106" s="69"/>
      <c r="Y106" s="69"/>
      <c r="Z106" s="69"/>
      <c r="AA106" s="69"/>
      <c r="AB106" s="69"/>
      <c r="AC106" s="132"/>
      <c r="AD106" s="69"/>
      <c r="AE106" s="68"/>
      <c r="AF106" s="68"/>
      <c r="AG106" s="69"/>
      <c r="AH106" s="69"/>
      <c r="AI106" s="69"/>
      <c r="AJ106" s="132"/>
      <c r="AK106" s="69"/>
      <c r="AL106" s="68"/>
      <c r="AM106" s="112"/>
      <c r="AN106" s="113">
        <f t="shared" si="16"/>
        <v>0</v>
      </c>
      <c r="AO106" s="113">
        <f t="shared" si="17"/>
        <v>0</v>
      </c>
      <c r="AP106" s="113">
        <f t="shared" si="18"/>
        <v>0</v>
      </c>
      <c r="AQ106" s="113">
        <f t="shared" si="19"/>
        <v>0</v>
      </c>
      <c r="AR106" s="113">
        <f t="shared" si="24"/>
        <v>0</v>
      </c>
      <c r="AS106" s="113">
        <f t="shared" si="20"/>
        <v>0</v>
      </c>
      <c r="AT106" s="113">
        <f t="shared" si="21"/>
        <v>0</v>
      </c>
      <c r="AU106" s="113">
        <f t="shared" si="22"/>
        <v>0</v>
      </c>
      <c r="AV106" s="113">
        <f t="shared" si="25"/>
        <v>0</v>
      </c>
      <c r="AW106" s="113">
        <f t="shared" si="23"/>
        <v>0</v>
      </c>
      <c r="AX106" s="113">
        <f t="shared" si="15"/>
        <v>0</v>
      </c>
      <c r="AY106" s="114"/>
      <c r="AZ106" s="114"/>
      <c r="BA106" s="114"/>
      <c r="BB106" s="115">
        <f t="shared" si="14"/>
        <v>1302.965092402464</v>
      </c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</row>
    <row r="107" spans="1:64" ht="12" customHeight="1">
      <c r="A107" s="136"/>
      <c r="B107" s="137"/>
      <c r="C107" s="89"/>
      <c r="D107" s="85"/>
      <c r="E107" s="85"/>
      <c r="F107" s="88"/>
      <c r="G107" s="138"/>
      <c r="H107" s="82"/>
      <c r="I107" s="69"/>
      <c r="J107" s="69"/>
      <c r="K107" s="69"/>
      <c r="L107" s="69"/>
      <c r="M107" s="69"/>
      <c r="N107" s="69"/>
      <c r="O107" s="132"/>
      <c r="P107" s="69"/>
      <c r="Q107" s="69"/>
      <c r="R107" s="69"/>
      <c r="S107" s="69"/>
      <c r="T107" s="69"/>
      <c r="U107" s="69"/>
      <c r="V107" s="132"/>
      <c r="W107" s="69"/>
      <c r="X107" s="69"/>
      <c r="Y107" s="69"/>
      <c r="Z107" s="69"/>
      <c r="AA107" s="69"/>
      <c r="AB107" s="69"/>
      <c r="AC107" s="132"/>
      <c r="AD107" s="69"/>
      <c r="AE107" s="69"/>
      <c r="AF107" s="69"/>
      <c r="AG107" s="69"/>
      <c r="AH107" s="69"/>
      <c r="AI107" s="69"/>
      <c r="AJ107" s="132"/>
      <c r="AK107" s="69"/>
      <c r="AL107" s="68"/>
      <c r="AM107" s="112"/>
      <c r="AN107" s="113">
        <f t="shared" si="16"/>
        <v>0</v>
      </c>
      <c r="AO107" s="113">
        <f t="shared" si="17"/>
        <v>0</v>
      </c>
      <c r="AP107" s="113">
        <f t="shared" si="18"/>
        <v>0</v>
      </c>
      <c r="AQ107" s="113">
        <f t="shared" si="19"/>
        <v>0</v>
      </c>
      <c r="AR107" s="113">
        <f t="shared" si="24"/>
        <v>0</v>
      </c>
      <c r="AS107" s="113">
        <f t="shared" si="20"/>
        <v>0</v>
      </c>
      <c r="AT107" s="113">
        <f t="shared" si="21"/>
        <v>0</v>
      </c>
      <c r="AU107" s="113">
        <f t="shared" si="22"/>
        <v>0</v>
      </c>
      <c r="AV107" s="113">
        <f t="shared" si="25"/>
        <v>0</v>
      </c>
      <c r="AW107" s="113">
        <f t="shared" si="23"/>
        <v>0</v>
      </c>
      <c r="AX107" s="113">
        <f t="shared" si="15"/>
        <v>0</v>
      </c>
      <c r="AY107" s="114"/>
      <c r="AZ107" s="114"/>
      <c r="BA107" s="114"/>
      <c r="BB107" s="115">
        <f t="shared" si="14"/>
        <v>1302.965092402464</v>
      </c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</row>
    <row r="108" spans="1:64" ht="12" customHeight="1">
      <c r="A108" s="136"/>
      <c r="B108" s="137"/>
      <c r="C108" s="89"/>
      <c r="D108" s="85"/>
      <c r="E108" s="85"/>
      <c r="F108" s="88"/>
      <c r="G108" s="138"/>
      <c r="H108" s="82"/>
      <c r="I108" s="69"/>
      <c r="J108" s="69"/>
      <c r="K108" s="69"/>
      <c r="L108" s="69"/>
      <c r="M108" s="69"/>
      <c r="N108" s="69"/>
      <c r="O108" s="132"/>
      <c r="P108" s="69"/>
      <c r="Q108" s="69"/>
      <c r="R108" s="69"/>
      <c r="S108" s="69"/>
      <c r="T108" s="69"/>
      <c r="U108" s="69"/>
      <c r="V108" s="132"/>
      <c r="W108" s="69"/>
      <c r="X108" s="69"/>
      <c r="Y108" s="69"/>
      <c r="Z108" s="69"/>
      <c r="AA108" s="69"/>
      <c r="AB108" s="69"/>
      <c r="AC108" s="132"/>
      <c r="AD108" s="69"/>
      <c r="AE108" s="69"/>
      <c r="AF108" s="69"/>
      <c r="AG108" s="69"/>
      <c r="AH108" s="69"/>
      <c r="AI108" s="69"/>
      <c r="AJ108" s="132"/>
      <c r="AK108" s="69"/>
      <c r="AL108" s="68"/>
      <c r="AM108" s="112"/>
      <c r="AN108" s="113">
        <f t="shared" si="16"/>
        <v>0</v>
      </c>
      <c r="AO108" s="113">
        <f t="shared" si="17"/>
        <v>0</v>
      </c>
      <c r="AP108" s="113">
        <f t="shared" si="18"/>
        <v>0</v>
      </c>
      <c r="AQ108" s="113">
        <f t="shared" si="19"/>
        <v>0</v>
      </c>
      <c r="AR108" s="113">
        <f t="shared" si="24"/>
        <v>0</v>
      </c>
      <c r="AS108" s="113">
        <f t="shared" si="20"/>
        <v>0</v>
      </c>
      <c r="AT108" s="113">
        <f t="shared" si="21"/>
        <v>0</v>
      </c>
      <c r="AU108" s="113">
        <f t="shared" si="22"/>
        <v>0</v>
      </c>
      <c r="AV108" s="113">
        <f t="shared" si="25"/>
        <v>0</v>
      </c>
      <c r="AW108" s="113">
        <f t="shared" si="23"/>
        <v>0</v>
      </c>
      <c r="AX108" s="113">
        <f t="shared" si="15"/>
        <v>0</v>
      </c>
      <c r="AY108" s="114"/>
      <c r="AZ108" s="114"/>
      <c r="BA108" s="114"/>
      <c r="BB108" s="115">
        <f t="shared" si="14"/>
        <v>1302.965092402464</v>
      </c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</row>
    <row r="109" spans="1:64" ht="12" customHeight="1">
      <c r="A109" s="136"/>
      <c r="B109" s="137"/>
      <c r="C109" s="89"/>
      <c r="D109" s="85"/>
      <c r="E109" s="85"/>
      <c r="F109" s="88"/>
      <c r="G109" s="138"/>
      <c r="H109" s="82"/>
      <c r="I109" s="69"/>
      <c r="J109" s="69"/>
      <c r="K109" s="69"/>
      <c r="L109" s="69"/>
      <c r="M109" s="69"/>
      <c r="N109" s="69"/>
      <c r="O109" s="132"/>
      <c r="P109" s="69"/>
      <c r="Q109" s="69"/>
      <c r="R109" s="69"/>
      <c r="S109" s="69"/>
      <c r="T109" s="69"/>
      <c r="U109" s="69"/>
      <c r="V109" s="132"/>
      <c r="W109" s="69"/>
      <c r="X109" s="69"/>
      <c r="Y109" s="69"/>
      <c r="Z109" s="69"/>
      <c r="AA109" s="69"/>
      <c r="AB109" s="69"/>
      <c r="AC109" s="132"/>
      <c r="AD109" s="69"/>
      <c r="AE109" s="69"/>
      <c r="AF109" s="69"/>
      <c r="AG109" s="69"/>
      <c r="AH109" s="69"/>
      <c r="AI109" s="69"/>
      <c r="AJ109" s="132"/>
      <c r="AK109" s="69"/>
      <c r="AL109" s="68"/>
      <c r="AM109" s="112"/>
      <c r="AN109" s="113">
        <f t="shared" si="16"/>
        <v>0</v>
      </c>
      <c r="AO109" s="113">
        <f t="shared" si="17"/>
        <v>0</v>
      </c>
      <c r="AP109" s="113">
        <f t="shared" si="18"/>
        <v>0</v>
      </c>
      <c r="AQ109" s="113">
        <f t="shared" si="19"/>
        <v>0</v>
      </c>
      <c r="AR109" s="113">
        <f t="shared" si="24"/>
        <v>0</v>
      </c>
      <c r="AS109" s="113">
        <f t="shared" si="20"/>
        <v>0</v>
      </c>
      <c r="AT109" s="113">
        <f t="shared" si="21"/>
        <v>0</v>
      </c>
      <c r="AU109" s="113">
        <f t="shared" si="22"/>
        <v>0</v>
      </c>
      <c r="AV109" s="113">
        <f t="shared" si="25"/>
        <v>0</v>
      </c>
      <c r="AW109" s="113">
        <f t="shared" si="23"/>
        <v>0</v>
      </c>
      <c r="AX109" s="113">
        <f t="shared" si="15"/>
        <v>0</v>
      </c>
      <c r="AY109" s="114"/>
      <c r="AZ109" s="114"/>
      <c r="BA109" s="114"/>
      <c r="BB109" s="115">
        <f t="shared" si="14"/>
        <v>1302.965092402464</v>
      </c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</row>
    <row r="110" spans="1:64" ht="12" customHeight="1">
      <c r="A110" s="136"/>
      <c r="B110" s="137"/>
      <c r="C110" s="89"/>
      <c r="D110" s="85"/>
      <c r="E110" s="85"/>
      <c r="F110" s="88"/>
      <c r="G110" s="138"/>
      <c r="H110" s="82"/>
      <c r="I110" s="69"/>
      <c r="J110" s="69"/>
      <c r="K110" s="69"/>
      <c r="L110" s="69"/>
      <c r="M110" s="69"/>
      <c r="N110" s="69"/>
      <c r="O110" s="132"/>
      <c r="P110" s="69"/>
      <c r="Q110" s="69"/>
      <c r="R110" s="69"/>
      <c r="S110" s="69"/>
      <c r="T110" s="69"/>
      <c r="U110" s="69"/>
      <c r="V110" s="132"/>
      <c r="W110" s="69"/>
      <c r="X110" s="69"/>
      <c r="Y110" s="69"/>
      <c r="Z110" s="69"/>
      <c r="AA110" s="69"/>
      <c r="AB110" s="69"/>
      <c r="AC110" s="132"/>
      <c r="AD110" s="69"/>
      <c r="AE110" s="69"/>
      <c r="AF110" s="69"/>
      <c r="AG110" s="69"/>
      <c r="AH110" s="69"/>
      <c r="AI110" s="69"/>
      <c r="AJ110" s="132"/>
      <c r="AK110" s="69"/>
      <c r="AL110" s="68"/>
      <c r="AM110" s="112"/>
      <c r="AN110" s="113">
        <f t="shared" si="16"/>
        <v>0</v>
      </c>
      <c r="AO110" s="113">
        <f t="shared" si="17"/>
        <v>0</v>
      </c>
      <c r="AP110" s="113">
        <f t="shared" si="18"/>
        <v>0</v>
      </c>
      <c r="AQ110" s="113">
        <f t="shared" si="19"/>
        <v>0</v>
      </c>
      <c r="AR110" s="113">
        <f t="shared" si="24"/>
        <v>0</v>
      </c>
      <c r="AS110" s="113">
        <f t="shared" si="20"/>
        <v>0</v>
      </c>
      <c r="AT110" s="113">
        <f t="shared" si="21"/>
        <v>0</v>
      </c>
      <c r="AU110" s="113">
        <f t="shared" si="22"/>
        <v>0</v>
      </c>
      <c r="AV110" s="113">
        <f t="shared" si="25"/>
        <v>0</v>
      </c>
      <c r="AW110" s="113">
        <f t="shared" si="23"/>
        <v>0</v>
      </c>
      <c r="AX110" s="113">
        <f t="shared" si="15"/>
        <v>0</v>
      </c>
      <c r="AY110" s="114"/>
      <c r="AZ110" s="114"/>
      <c r="BA110" s="114"/>
      <c r="BB110" s="115">
        <f t="shared" si="14"/>
        <v>1302.965092402464</v>
      </c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</row>
    <row r="111" spans="1:64" ht="12" customHeight="1">
      <c r="A111" s="136"/>
      <c r="B111" s="137"/>
      <c r="C111" s="89"/>
      <c r="D111" s="87"/>
      <c r="E111" s="87"/>
      <c r="F111" s="88"/>
      <c r="G111" s="138"/>
      <c r="H111" s="82"/>
      <c r="I111" s="69"/>
      <c r="J111" s="69"/>
      <c r="K111" s="69"/>
      <c r="L111" s="69"/>
      <c r="M111" s="69"/>
      <c r="N111" s="69"/>
      <c r="O111" s="132"/>
      <c r="P111" s="69"/>
      <c r="Q111" s="69"/>
      <c r="R111" s="69"/>
      <c r="S111" s="69"/>
      <c r="T111" s="69"/>
      <c r="U111" s="69"/>
      <c r="V111" s="132"/>
      <c r="W111" s="69"/>
      <c r="X111" s="69"/>
      <c r="Y111" s="69"/>
      <c r="Z111" s="69"/>
      <c r="AA111" s="69"/>
      <c r="AB111" s="69"/>
      <c r="AC111" s="132"/>
      <c r="AD111" s="69"/>
      <c r="AE111" s="69"/>
      <c r="AF111" s="69"/>
      <c r="AG111" s="69"/>
      <c r="AH111" s="69"/>
      <c r="AI111" s="69"/>
      <c r="AJ111" s="132"/>
      <c r="AK111" s="69"/>
      <c r="AL111" s="68"/>
      <c r="AM111" s="112"/>
      <c r="AN111" s="113">
        <f t="shared" si="16"/>
        <v>0</v>
      </c>
      <c r="AO111" s="113">
        <f t="shared" si="17"/>
        <v>0</v>
      </c>
      <c r="AP111" s="113">
        <f t="shared" si="18"/>
        <v>0</v>
      </c>
      <c r="AQ111" s="113">
        <f t="shared" si="19"/>
        <v>0</v>
      </c>
      <c r="AR111" s="113">
        <f t="shared" si="24"/>
        <v>0</v>
      </c>
      <c r="AS111" s="113">
        <f t="shared" si="20"/>
        <v>0</v>
      </c>
      <c r="AT111" s="113">
        <f t="shared" si="21"/>
        <v>0</v>
      </c>
      <c r="AU111" s="113">
        <f t="shared" si="22"/>
        <v>0</v>
      </c>
      <c r="AV111" s="113">
        <f t="shared" si="25"/>
        <v>0</v>
      </c>
      <c r="AW111" s="113">
        <f t="shared" si="23"/>
        <v>0</v>
      </c>
      <c r="AX111" s="113">
        <f t="shared" si="15"/>
        <v>0</v>
      </c>
      <c r="AY111" s="114"/>
      <c r="AZ111" s="114"/>
      <c r="BA111" s="114"/>
      <c r="BB111" s="115">
        <f t="shared" si="14"/>
        <v>1302.965092402464</v>
      </c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</row>
    <row r="112" spans="1:64" ht="12" customHeight="1">
      <c r="A112" s="136"/>
      <c r="B112" s="137"/>
      <c r="C112" s="89"/>
      <c r="D112" s="87"/>
      <c r="E112" s="87"/>
      <c r="F112" s="88"/>
      <c r="G112" s="138"/>
      <c r="H112" s="82"/>
      <c r="I112" s="69"/>
      <c r="J112" s="69"/>
      <c r="K112" s="69"/>
      <c r="L112" s="69"/>
      <c r="M112" s="69"/>
      <c r="N112" s="69"/>
      <c r="O112" s="132"/>
      <c r="P112" s="69"/>
      <c r="Q112" s="69"/>
      <c r="R112" s="69"/>
      <c r="S112" s="69"/>
      <c r="T112" s="69"/>
      <c r="U112" s="69"/>
      <c r="V112" s="132"/>
      <c r="W112" s="69"/>
      <c r="X112" s="69"/>
      <c r="Y112" s="69"/>
      <c r="Z112" s="69"/>
      <c r="AA112" s="69"/>
      <c r="AB112" s="69"/>
      <c r="AC112" s="132"/>
      <c r="AD112" s="69"/>
      <c r="AE112" s="69"/>
      <c r="AF112" s="69"/>
      <c r="AG112" s="69"/>
      <c r="AH112" s="69"/>
      <c r="AI112" s="69"/>
      <c r="AJ112" s="132"/>
      <c r="AK112" s="69"/>
      <c r="AL112" s="68"/>
      <c r="AM112" s="112"/>
      <c r="AN112" s="113">
        <f t="shared" si="16"/>
        <v>0</v>
      </c>
      <c r="AO112" s="113">
        <f t="shared" si="17"/>
        <v>0</v>
      </c>
      <c r="AP112" s="113">
        <f t="shared" si="18"/>
        <v>0</v>
      </c>
      <c r="AQ112" s="113">
        <f t="shared" si="19"/>
        <v>0</v>
      </c>
      <c r="AR112" s="113">
        <f t="shared" si="24"/>
        <v>0</v>
      </c>
      <c r="AS112" s="113">
        <f t="shared" si="20"/>
        <v>0</v>
      </c>
      <c r="AT112" s="113">
        <f t="shared" si="21"/>
        <v>0</v>
      </c>
      <c r="AU112" s="113">
        <f t="shared" si="22"/>
        <v>0</v>
      </c>
      <c r="AV112" s="113">
        <f t="shared" si="25"/>
        <v>0</v>
      </c>
      <c r="AW112" s="113">
        <f t="shared" si="23"/>
        <v>0</v>
      </c>
      <c r="AX112" s="113">
        <f t="shared" si="15"/>
        <v>0</v>
      </c>
      <c r="AY112" s="114"/>
      <c r="AZ112" s="114"/>
      <c r="BA112" s="114"/>
      <c r="BB112" s="115">
        <f aca="true" t="shared" si="26" ref="BB112:BB171">(($BB$1-F112)/365.25)*12</f>
        <v>1302.965092402464</v>
      </c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</row>
    <row r="113" spans="1:64" ht="12" customHeight="1">
      <c r="A113" s="136"/>
      <c r="B113" s="137"/>
      <c r="C113" s="89"/>
      <c r="D113" s="87"/>
      <c r="E113" s="87"/>
      <c r="F113" s="88"/>
      <c r="G113" s="138"/>
      <c r="H113" s="82"/>
      <c r="I113" s="69"/>
      <c r="J113" s="69"/>
      <c r="K113" s="69"/>
      <c r="L113" s="69"/>
      <c r="M113" s="69"/>
      <c r="N113" s="69"/>
      <c r="O113" s="132"/>
      <c r="P113" s="69"/>
      <c r="Q113" s="69"/>
      <c r="R113" s="69"/>
      <c r="S113" s="69"/>
      <c r="T113" s="69"/>
      <c r="U113" s="69"/>
      <c r="V113" s="132"/>
      <c r="W113" s="69"/>
      <c r="X113" s="69"/>
      <c r="Y113" s="69"/>
      <c r="Z113" s="69"/>
      <c r="AA113" s="69"/>
      <c r="AB113" s="69"/>
      <c r="AC113" s="132"/>
      <c r="AD113" s="69"/>
      <c r="AE113" s="69"/>
      <c r="AF113" s="69"/>
      <c r="AG113" s="69"/>
      <c r="AH113" s="68"/>
      <c r="AI113" s="68"/>
      <c r="AJ113" s="132"/>
      <c r="AK113" s="69"/>
      <c r="AL113" s="68"/>
      <c r="AM113" s="112"/>
      <c r="AN113" s="113">
        <f t="shared" si="16"/>
        <v>0</v>
      </c>
      <c r="AO113" s="113">
        <f t="shared" si="17"/>
        <v>0</v>
      </c>
      <c r="AP113" s="113">
        <f t="shared" si="18"/>
        <v>0</v>
      </c>
      <c r="AQ113" s="113">
        <f t="shared" si="19"/>
        <v>0</v>
      </c>
      <c r="AR113" s="113">
        <f t="shared" si="24"/>
        <v>0</v>
      </c>
      <c r="AS113" s="113">
        <f t="shared" si="20"/>
        <v>0</v>
      </c>
      <c r="AT113" s="113">
        <f t="shared" si="21"/>
        <v>0</v>
      </c>
      <c r="AU113" s="113">
        <f t="shared" si="22"/>
        <v>0</v>
      </c>
      <c r="AV113" s="113">
        <f t="shared" si="25"/>
        <v>0</v>
      </c>
      <c r="AW113" s="113">
        <f t="shared" si="23"/>
        <v>0</v>
      </c>
      <c r="AX113" s="113">
        <f t="shared" si="15"/>
        <v>0</v>
      </c>
      <c r="AY113" s="114"/>
      <c r="AZ113" s="114"/>
      <c r="BA113" s="114"/>
      <c r="BB113" s="115">
        <f t="shared" si="26"/>
        <v>1302.965092402464</v>
      </c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</row>
    <row r="114" spans="1:64" ht="12" customHeight="1">
      <c r="A114" s="136"/>
      <c r="B114" s="137"/>
      <c r="C114" s="89"/>
      <c r="D114" s="87"/>
      <c r="E114" s="87"/>
      <c r="F114" s="88"/>
      <c r="G114" s="138"/>
      <c r="H114" s="82"/>
      <c r="I114" s="69"/>
      <c r="J114" s="69"/>
      <c r="K114" s="69"/>
      <c r="L114" s="69"/>
      <c r="M114" s="69"/>
      <c r="N114" s="69"/>
      <c r="O114" s="132"/>
      <c r="P114" s="69"/>
      <c r="Q114" s="69"/>
      <c r="R114" s="69"/>
      <c r="S114" s="69"/>
      <c r="T114" s="69"/>
      <c r="U114" s="69"/>
      <c r="V114" s="132"/>
      <c r="W114" s="69"/>
      <c r="X114" s="69"/>
      <c r="Y114" s="69"/>
      <c r="Z114" s="69"/>
      <c r="AA114" s="69"/>
      <c r="AB114" s="69"/>
      <c r="AC114" s="132"/>
      <c r="AD114" s="69"/>
      <c r="AE114" s="69"/>
      <c r="AF114" s="69"/>
      <c r="AG114" s="69"/>
      <c r="AH114" s="69"/>
      <c r="AI114" s="69"/>
      <c r="AJ114" s="132"/>
      <c r="AK114" s="69"/>
      <c r="AL114" s="68"/>
      <c r="AM114" s="112"/>
      <c r="AN114" s="113">
        <f t="shared" si="16"/>
        <v>0</v>
      </c>
      <c r="AO114" s="113">
        <f t="shared" si="17"/>
        <v>0</v>
      </c>
      <c r="AP114" s="113">
        <f t="shared" si="18"/>
        <v>0</v>
      </c>
      <c r="AQ114" s="113">
        <f t="shared" si="19"/>
        <v>0</v>
      </c>
      <c r="AR114" s="113">
        <f t="shared" si="24"/>
        <v>0</v>
      </c>
      <c r="AS114" s="113">
        <f t="shared" si="20"/>
        <v>0</v>
      </c>
      <c r="AT114" s="113">
        <f t="shared" si="21"/>
        <v>0</v>
      </c>
      <c r="AU114" s="113">
        <f t="shared" si="22"/>
        <v>0</v>
      </c>
      <c r="AV114" s="113">
        <f t="shared" si="25"/>
        <v>0</v>
      </c>
      <c r="AW114" s="113">
        <f t="shared" si="23"/>
        <v>0</v>
      </c>
      <c r="AX114" s="113">
        <f t="shared" si="15"/>
        <v>0</v>
      </c>
      <c r="AY114" s="114"/>
      <c r="AZ114" s="114"/>
      <c r="BA114" s="114"/>
      <c r="BB114" s="115">
        <f t="shared" si="26"/>
        <v>1302.965092402464</v>
      </c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</row>
    <row r="115" spans="1:64" s="118" customFormat="1" ht="12" customHeight="1">
      <c r="A115" s="136"/>
      <c r="B115" s="137"/>
      <c r="C115" s="89"/>
      <c r="D115" s="87"/>
      <c r="E115" s="87"/>
      <c r="F115" s="88"/>
      <c r="G115" s="138"/>
      <c r="H115" s="82"/>
      <c r="I115" s="69"/>
      <c r="J115" s="69"/>
      <c r="K115" s="69"/>
      <c r="L115" s="69"/>
      <c r="M115" s="69"/>
      <c r="N115" s="69"/>
      <c r="O115" s="132"/>
      <c r="P115" s="69"/>
      <c r="Q115" s="69"/>
      <c r="R115" s="69"/>
      <c r="S115" s="69"/>
      <c r="T115" s="69"/>
      <c r="U115" s="69"/>
      <c r="V115" s="132"/>
      <c r="W115" s="69"/>
      <c r="X115" s="69"/>
      <c r="Y115" s="69"/>
      <c r="Z115" s="69"/>
      <c r="AA115" s="69"/>
      <c r="AB115" s="69"/>
      <c r="AC115" s="132"/>
      <c r="AD115" s="69"/>
      <c r="AE115" s="69"/>
      <c r="AF115" s="69"/>
      <c r="AG115" s="69"/>
      <c r="AH115" s="69"/>
      <c r="AI115" s="69"/>
      <c r="AJ115" s="132"/>
      <c r="AK115" s="69"/>
      <c r="AL115" s="68"/>
      <c r="AM115" s="112"/>
      <c r="AN115" s="113">
        <f t="shared" si="16"/>
        <v>0</v>
      </c>
      <c r="AO115" s="113">
        <f t="shared" si="17"/>
        <v>0</v>
      </c>
      <c r="AP115" s="113">
        <f t="shared" si="18"/>
        <v>0</v>
      </c>
      <c r="AQ115" s="113">
        <f t="shared" si="19"/>
        <v>0</v>
      </c>
      <c r="AR115" s="113">
        <f t="shared" si="24"/>
        <v>0</v>
      </c>
      <c r="AS115" s="113">
        <f t="shared" si="20"/>
        <v>0</v>
      </c>
      <c r="AT115" s="113">
        <f t="shared" si="21"/>
        <v>0</v>
      </c>
      <c r="AU115" s="113">
        <f t="shared" si="22"/>
        <v>0</v>
      </c>
      <c r="AV115" s="113">
        <f t="shared" si="25"/>
        <v>0</v>
      </c>
      <c r="AW115" s="113">
        <f t="shared" si="23"/>
        <v>0</v>
      </c>
      <c r="AX115" s="113">
        <f t="shared" si="15"/>
        <v>0</v>
      </c>
      <c r="AY115" s="114"/>
      <c r="AZ115" s="114"/>
      <c r="BA115" s="114"/>
      <c r="BB115" s="115">
        <f t="shared" si="26"/>
        <v>1302.965092402464</v>
      </c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</row>
    <row r="116" spans="1:64" ht="12" customHeight="1">
      <c r="A116" s="136"/>
      <c r="B116" s="137"/>
      <c r="C116" s="89"/>
      <c r="D116" s="87"/>
      <c r="E116" s="87"/>
      <c r="F116" s="88"/>
      <c r="G116" s="138"/>
      <c r="H116" s="82"/>
      <c r="I116" s="69"/>
      <c r="J116" s="69"/>
      <c r="K116" s="69"/>
      <c r="L116" s="69"/>
      <c r="M116" s="69"/>
      <c r="N116" s="69"/>
      <c r="O116" s="132"/>
      <c r="P116" s="69"/>
      <c r="Q116" s="69"/>
      <c r="R116" s="69"/>
      <c r="S116" s="69"/>
      <c r="T116" s="69"/>
      <c r="U116" s="69"/>
      <c r="V116" s="132"/>
      <c r="W116" s="69"/>
      <c r="X116" s="69"/>
      <c r="Y116" s="69"/>
      <c r="Z116" s="69"/>
      <c r="AA116" s="69"/>
      <c r="AB116" s="69"/>
      <c r="AC116" s="132"/>
      <c r="AD116" s="69"/>
      <c r="AE116" s="69"/>
      <c r="AF116" s="69"/>
      <c r="AG116" s="69"/>
      <c r="AH116" s="69"/>
      <c r="AI116" s="69"/>
      <c r="AJ116" s="132"/>
      <c r="AK116" s="69"/>
      <c r="AL116" s="68"/>
      <c r="AM116" s="112"/>
      <c r="AN116" s="113">
        <f t="shared" si="16"/>
        <v>0</v>
      </c>
      <c r="AO116" s="113">
        <f t="shared" si="17"/>
        <v>0</v>
      </c>
      <c r="AP116" s="113">
        <f t="shared" si="18"/>
        <v>0</v>
      </c>
      <c r="AQ116" s="113">
        <f t="shared" si="19"/>
        <v>0</v>
      </c>
      <c r="AR116" s="113">
        <f t="shared" si="24"/>
        <v>0</v>
      </c>
      <c r="AS116" s="113">
        <f t="shared" si="20"/>
        <v>0</v>
      </c>
      <c r="AT116" s="113">
        <f t="shared" si="21"/>
        <v>0</v>
      </c>
      <c r="AU116" s="113">
        <f t="shared" si="22"/>
        <v>0</v>
      </c>
      <c r="AV116" s="113">
        <f t="shared" si="25"/>
        <v>0</v>
      </c>
      <c r="AW116" s="113">
        <f t="shared" si="23"/>
        <v>0</v>
      </c>
      <c r="AX116" s="113">
        <f t="shared" si="15"/>
        <v>0</v>
      </c>
      <c r="AY116" s="114"/>
      <c r="AZ116" s="114"/>
      <c r="BA116" s="114"/>
      <c r="BB116" s="115">
        <f t="shared" si="26"/>
        <v>1302.965092402464</v>
      </c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</row>
    <row r="117" spans="1:64" ht="12" customHeight="1">
      <c r="A117" s="136"/>
      <c r="B117" s="137"/>
      <c r="C117" s="89"/>
      <c r="D117" s="85"/>
      <c r="E117" s="85"/>
      <c r="F117" s="88"/>
      <c r="G117" s="138"/>
      <c r="H117" s="82"/>
      <c r="I117" s="69"/>
      <c r="J117" s="69"/>
      <c r="K117" s="69"/>
      <c r="L117" s="69"/>
      <c r="M117" s="69"/>
      <c r="N117" s="69"/>
      <c r="O117" s="132"/>
      <c r="P117" s="69"/>
      <c r="Q117" s="69"/>
      <c r="R117" s="69"/>
      <c r="S117" s="69"/>
      <c r="T117" s="69"/>
      <c r="U117" s="69"/>
      <c r="V117" s="132"/>
      <c r="W117" s="69"/>
      <c r="X117" s="69"/>
      <c r="Y117" s="69"/>
      <c r="Z117" s="69"/>
      <c r="AA117" s="69"/>
      <c r="AB117" s="69"/>
      <c r="AC117" s="132"/>
      <c r="AD117" s="69"/>
      <c r="AE117" s="69"/>
      <c r="AF117" s="69"/>
      <c r="AG117" s="69"/>
      <c r="AH117" s="69"/>
      <c r="AI117" s="69"/>
      <c r="AJ117" s="132"/>
      <c r="AK117" s="69"/>
      <c r="AL117" s="68"/>
      <c r="AM117" s="112"/>
      <c r="AN117" s="113">
        <f t="shared" si="16"/>
        <v>0</v>
      </c>
      <c r="AO117" s="113">
        <f t="shared" si="17"/>
        <v>0</v>
      </c>
      <c r="AP117" s="113">
        <f t="shared" si="18"/>
        <v>0</v>
      </c>
      <c r="AQ117" s="113">
        <f t="shared" si="19"/>
        <v>0</v>
      </c>
      <c r="AR117" s="113">
        <f t="shared" si="24"/>
        <v>0</v>
      </c>
      <c r="AS117" s="113">
        <f t="shared" si="20"/>
        <v>0</v>
      </c>
      <c r="AT117" s="113">
        <f t="shared" si="21"/>
        <v>0</v>
      </c>
      <c r="AU117" s="113">
        <f t="shared" si="22"/>
        <v>0</v>
      </c>
      <c r="AV117" s="113">
        <f t="shared" si="25"/>
        <v>0</v>
      </c>
      <c r="AW117" s="113">
        <f t="shared" si="23"/>
        <v>0</v>
      </c>
      <c r="AX117" s="113">
        <f t="shared" si="15"/>
        <v>0</v>
      </c>
      <c r="AY117" s="114"/>
      <c r="AZ117" s="114"/>
      <c r="BA117" s="114"/>
      <c r="BB117" s="115">
        <f t="shared" si="26"/>
        <v>1302.965092402464</v>
      </c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</row>
    <row r="118" spans="1:64" ht="12" customHeight="1">
      <c r="A118" s="136"/>
      <c r="B118" s="137"/>
      <c r="C118" s="89"/>
      <c r="D118" s="85"/>
      <c r="E118" s="85"/>
      <c r="F118" s="88"/>
      <c r="G118" s="138"/>
      <c r="H118" s="82"/>
      <c r="I118" s="69"/>
      <c r="J118" s="69"/>
      <c r="K118" s="69"/>
      <c r="L118" s="69"/>
      <c r="M118" s="69"/>
      <c r="N118" s="69"/>
      <c r="O118" s="132"/>
      <c r="P118" s="69"/>
      <c r="Q118" s="69"/>
      <c r="R118" s="69"/>
      <c r="S118" s="69"/>
      <c r="T118" s="69"/>
      <c r="U118" s="69"/>
      <c r="V118" s="132"/>
      <c r="W118" s="69"/>
      <c r="X118" s="69"/>
      <c r="Y118" s="69"/>
      <c r="Z118" s="69"/>
      <c r="AA118" s="69"/>
      <c r="AB118" s="69"/>
      <c r="AC118" s="132"/>
      <c r="AD118" s="69"/>
      <c r="AE118" s="69"/>
      <c r="AF118" s="69"/>
      <c r="AG118" s="69"/>
      <c r="AH118" s="69"/>
      <c r="AI118" s="69"/>
      <c r="AJ118" s="132"/>
      <c r="AK118" s="69"/>
      <c r="AL118" s="68"/>
      <c r="AM118" s="112"/>
      <c r="AN118" s="113">
        <f t="shared" si="16"/>
        <v>0</v>
      </c>
      <c r="AO118" s="113">
        <f t="shared" si="17"/>
        <v>0</v>
      </c>
      <c r="AP118" s="113">
        <f t="shared" si="18"/>
        <v>0</v>
      </c>
      <c r="AQ118" s="113">
        <f t="shared" si="19"/>
        <v>0</v>
      </c>
      <c r="AR118" s="113">
        <f t="shared" si="24"/>
        <v>0</v>
      </c>
      <c r="AS118" s="113">
        <f t="shared" si="20"/>
        <v>0</v>
      </c>
      <c r="AT118" s="113">
        <f t="shared" si="21"/>
        <v>0</v>
      </c>
      <c r="AU118" s="113">
        <f t="shared" si="22"/>
        <v>0</v>
      </c>
      <c r="AV118" s="113">
        <f t="shared" si="25"/>
        <v>0</v>
      </c>
      <c r="AW118" s="113">
        <f t="shared" si="23"/>
        <v>0</v>
      </c>
      <c r="AX118" s="113">
        <f t="shared" si="15"/>
        <v>0</v>
      </c>
      <c r="AY118" s="114"/>
      <c r="AZ118" s="114"/>
      <c r="BA118" s="114"/>
      <c r="BB118" s="115">
        <f t="shared" si="26"/>
        <v>1302.965092402464</v>
      </c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</row>
    <row r="119" spans="1:64" ht="12" customHeight="1">
      <c r="A119" s="136"/>
      <c r="B119" s="137"/>
      <c r="C119" s="89"/>
      <c r="D119" s="85"/>
      <c r="E119" s="85"/>
      <c r="F119" s="88"/>
      <c r="G119" s="138"/>
      <c r="H119" s="82"/>
      <c r="I119" s="69"/>
      <c r="J119" s="69"/>
      <c r="K119" s="69"/>
      <c r="L119" s="69"/>
      <c r="M119" s="69"/>
      <c r="N119" s="69"/>
      <c r="O119" s="132"/>
      <c r="P119" s="69"/>
      <c r="Q119" s="69"/>
      <c r="R119" s="69"/>
      <c r="S119" s="69"/>
      <c r="T119" s="69"/>
      <c r="U119" s="69"/>
      <c r="V119" s="132"/>
      <c r="W119" s="69"/>
      <c r="X119" s="69"/>
      <c r="Y119" s="69"/>
      <c r="Z119" s="69"/>
      <c r="AA119" s="69"/>
      <c r="AB119" s="69"/>
      <c r="AC119" s="132"/>
      <c r="AD119" s="69"/>
      <c r="AE119" s="69"/>
      <c r="AF119" s="69"/>
      <c r="AG119" s="69"/>
      <c r="AH119" s="69"/>
      <c r="AI119" s="69"/>
      <c r="AJ119" s="132"/>
      <c r="AK119" s="69"/>
      <c r="AL119" s="68"/>
      <c r="AM119" s="112"/>
      <c r="AN119" s="113">
        <f t="shared" si="16"/>
        <v>0</v>
      </c>
      <c r="AO119" s="113">
        <f t="shared" si="17"/>
        <v>0</v>
      </c>
      <c r="AP119" s="113">
        <f t="shared" si="18"/>
        <v>0</v>
      </c>
      <c r="AQ119" s="113">
        <f t="shared" si="19"/>
        <v>0</v>
      </c>
      <c r="AR119" s="113">
        <f t="shared" si="24"/>
        <v>0</v>
      </c>
      <c r="AS119" s="113">
        <f t="shared" si="20"/>
        <v>0</v>
      </c>
      <c r="AT119" s="113">
        <f t="shared" si="21"/>
        <v>0</v>
      </c>
      <c r="AU119" s="113">
        <f t="shared" si="22"/>
        <v>0</v>
      </c>
      <c r="AV119" s="113">
        <f t="shared" si="25"/>
        <v>0</v>
      </c>
      <c r="AW119" s="113">
        <f t="shared" si="23"/>
        <v>0</v>
      </c>
      <c r="AX119" s="113">
        <f t="shared" si="15"/>
        <v>0</v>
      </c>
      <c r="AY119" s="114"/>
      <c r="AZ119" s="114"/>
      <c r="BA119" s="114"/>
      <c r="BB119" s="115">
        <f t="shared" si="26"/>
        <v>1302.965092402464</v>
      </c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</row>
    <row r="120" spans="1:64" ht="12" customHeight="1">
      <c r="A120" s="136"/>
      <c r="B120" s="137"/>
      <c r="C120" s="89"/>
      <c r="D120" s="85"/>
      <c r="E120" s="85"/>
      <c r="F120" s="88"/>
      <c r="G120" s="138"/>
      <c r="H120" s="77"/>
      <c r="I120" s="158"/>
      <c r="J120" s="128"/>
      <c r="K120" s="69"/>
      <c r="L120" s="69"/>
      <c r="M120" s="69"/>
      <c r="N120" s="69"/>
      <c r="O120" s="132"/>
      <c r="P120" s="69"/>
      <c r="Q120" s="69"/>
      <c r="R120" s="69"/>
      <c r="S120" s="69"/>
      <c r="T120" s="69"/>
      <c r="U120" s="69"/>
      <c r="V120" s="132"/>
      <c r="W120" s="69"/>
      <c r="X120" s="69"/>
      <c r="Y120" s="69"/>
      <c r="Z120" s="69"/>
      <c r="AA120" s="69"/>
      <c r="AB120" s="69"/>
      <c r="AC120" s="132"/>
      <c r="AD120" s="69"/>
      <c r="AE120" s="69"/>
      <c r="AF120" s="69"/>
      <c r="AG120" s="69"/>
      <c r="AH120" s="69"/>
      <c r="AI120" s="69"/>
      <c r="AJ120" s="132"/>
      <c r="AK120" s="69"/>
      <c r="AL120" s="68"/>
      <c r="AM120" s="112"/>
      <c r="AN120" s="113">
        <f t="shared" si="16"/>
        <v>0</v>
      </c>
      <c r="AO120" s="113">
        <f t="shared" si="17"/>
        <v>0</v>
      </c>
      <c r="AP120" s="113">
        <f t="shared" si="18"/>
        <v>0</v>
      </c>
      <c r="AQ120" s="113">
        <f t="shared" si="19"/>
        <v>0</v>
      </c>
      <c r="AR120" s="113">
        <f t="shared" si="24"/>
        <v>0</v>
      </c>
      <c r="AS120" s="113">
        <f t="shared" si="20"/>
        <v>0</v>
      </c>
      <c r="AT120" s="113">
        <f t="shared" si="21"/>
        <v>0</v>
      </c>
      <c r="AU120" s="113">
        <f t="shared" si="22"/>
        <v>0</v>
      </c>
      <c r="AV120" s="113">
        <f t="shared" si="25"/>
        <v>0</v>
      </c>
      <c r="AW120" s="113">
        <f t="shared" si="23"/>
        <v>0</v>
      </c>
      <c r="AX120" s="113">
        <f aca="true" t="shared" si="27" ref="AX120:AX141">IF(BB120&lt;2,AU120+AW120,AR120+AU120+AW120)</f>
        <v>0</v>
      </c>
      <c r="AY120" s="114"/>
      <c r="AZ120" s="114"/>
      <c r="BA120" s="114"/>
      <c r="BB120" s="115">
        <f t="shared" si="26"/>
        <v>1302.965092402464</v>
      </c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</row>
    <row r="121" spans="1:64" ht="12" customHeight="1">
      <c r="A121" s="136"/>
      <c r="B121" s="137"/>
      <c r="C121" s="89"/>
      <c r="D121" s="85"/>
      <c r="E121" s="85"/>
      <c r="F121" s="88"/>
      <c r="G121" s="138"/>
      <c r="H121" s="77"/>
      <c r="I121" s="69"/>
      <c r="J121" s="69"/>
      <c r="K121" s="69"/>
      <c r="L121" s="69"/>
      <c r="M121" s="69"/>
      <c r="N121" s="69"/>
      <c r="O121" s="132"/>
      <c r="P121" s="69"/>
      <c r="Q121" s="69"/>
      <c r="R121" s="69"/>
      <c r="S121" s="69"/>
      <c r="T121" s="69"/>
      <c r="U121" s="69"/>
      <c r="V121" s="132"/>
      <c r="W121" s="69"/>
      <c r="X121" s="69"/>
      <c r="Y121" s="69"/>
      <c r="Z121" s="69"/>
      <c r="AA121" s="69"/>
      <c r="AB121" s="69"/>
      <c r="AC121" s="132"/>
      <c r="AD121" s="69"/>
      <c r="AE121" s="69"/>
      <c r="AF121" s="69"/>
      <c r="AG121" s="69"/>
      <c r="AH121" s="69"/>
      <c r="AI121" s="68"/>
      <c r="AJ121" s="132"/>
      <c r="AK121" s="68"/>
      <c r="AL121" s="68"/>
      <c r="AM121" s="112"/>
      <c r="AN121" s="113">
        <f t="shared" si="16"/>
        <v>0</v>
      </c>
      <c r="AO121" s="113">
        <f t="shared" si="17"/>
        <v>0</v>
      </c>
      <c r="AP121" s="113">
        <f t="shared" si="18"/>
        <v>0</v>
      </c>
      <c r="AQ121" s="113">
        <f t="shared" si="19"/>
        <v>0</v>
      </c>
      <c r="AR121" s="113">
        <f t="shared" si="24"/>
        <v>0</v>
      </c>
      <c r="AS121" s="113">
        <f t="shared" si="20"/>
        <v>0</v>
      </c>
      <c r="AT121" s="113">
        <f t="shared" si="21"/>
        <v>0</v>
      </c>
      <c r="AU121" s="113">
        <f t="shared" si="22"/>
        <v>0</v>
      </c>
      <c r="AV121" s="113">
        <f t="shared" si="25"/>
        <v>0</v>
      </c>
      <c r="AW121" s="113">
        <f t="shared" si="23"/>
        <v>0</v>
      </c>
      <c r="AX121" s="113">
        <f t="shared" si="27"/>
        <v>0</v>
      </c>
      <c r="AY121" s="114"/>
      <c r="AZ121" s="114"/>
      <c r="BA121" s="114"/>
      <c r="BB121" s="115">
        <f t="shared" si="26"/>
        <v>1302.965092402464</v>
      </c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</row>
    <row r="122" spans="1:64" ht="12" customHeight="1">
      <c r="A122" s="136"/>
      <c r="B122" s="137"/>
      <c r="C122" s="89"/>
      <c r="D122" s="85"/>
      <c r="E122" s="85"/>
      <c r="F122" s="88"/>
      <c r="G122" s="138"/>
      <c r="H122" s="77"/>
      <c r="I122" s="69"/>
      <c r="J122" s="69"/>
      <c r="K122" s="69"/>
      <c r="L122" s="69"/>
      <c r="M122" s="69"/>
      <c r="N122" s="69"/>
      <c r="O122" s="132"/>
      <c r="P122" s="69"/>
      <c r="Q122" s="69"/>
      <c r="R122" s="69"/>
      <c r="S122" s="69"/>
      <c r="T122" s="69"/>
      <c r="U122" s="69"/>
      <c r="V122" s="132"/>
      <c r="W122" s="69"/>
      <c r="X122" s="69"/>
      <c r="Y122" s="69"/>
      <c r="Z122" s="69"/>
      <c r="AA122" s="69"/>
      <c r="AB122" s="69"/>
      <c r="AC122" s="132"/>
      <c r="AD122" s="69"/>
      <c r="AE122" s="69"/>
      <c r="AF122" s="69"/>
      <c r="AG122" s="69"/>
      <c r="AH122" s="69"/>
      <c r="AI122" s="69"/>
      <c r="AJ122" s="132"/>
      <c r="AK122" s="69"/>
      <c r="AL122" s="68"/>
      <c r="AM122" s="112"/>
      <c r="AN122" s="113">
        <f t="shared" si="16"/>
        <v>0</v>
      </c>
      <c r="AO122" s="113">
        <f t="shared" si="17"/>
        <v>0</v>
      </c>
      <c r="AP122" s="113">
        <f t="shared" si="18"/>
        <v>0</v>
      </c>
      <c r="AQ122" s="113">
        <f t="shared" si="19"/>
        <v>0</v>
      </c>
      <c r="AR122" s="113">
        <f t="shared" si="24"/>
        <v>0</v>
      </c>
      <c r="AS122" s="113">
        <f t="shared" si="20"/>
        <v>0</v>
      </c>
      <c r="AT122" s="113">
        <f t="shared" si="21"/>
        <v>0</v>
      </c>
      <c r="AU122" s="113">
        <f t="shared" si="22"/>
        <v>0</v>
      </c>
      <c r="AV122" s="113">
        <f t="shared" si="25"/>
        <v>0</v>
      </c>
      <c r="AW122" s="113">
        <f t="shared" si="23"/>
        <v>0</v>
      </c>
      <c r="AX122" s="113">
        <f t="shared" si="27"/>
        <v>0</v>
      </c>
      <c r="AY122" s="114"/>
      <c r="AZ122" s="114"/>
      <c r="BA122" s="114"/>
      <c r="BB122" s="115">
        <f t="shared" si="26"/>
        <v>1302.965092402464</v>
      </c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</row>
    <row r="123" spans="1:64" ht="12" customHeight="1">
      <c r="A123" s="136"/>
      <c r="B123" s="137"/>
      <c r="C123" s="89"/>
      <c r="D123" s="85"/>
      <c r="E123" s="85"/>
      <c r="F123" s="88"/>
      <c r="G123" s="138"/>
      <c r="H123" s="77"/>
      <c r="I123" s="69"/>
      <c r="J123" s="69"/>
      <c r="K123" s="69"/>
      <c r="L123" s="69"/>
      <c r="M123" s="69"/>
      <c r="N123" s="69"/>
      <c r="O123" s="132"/>
      <c r="P123" s="69"/>
      <c r="Q123" s="69"/>
      <c r="R123" s="69"/>
      <c r="S123" s="69"/>
      <c r="T123" s="69"/>
      <c r="U123" s="69"/>
      <c r="V123" s="132"/>
      <c r="W123" s="69"/>
      <c r="X123" s="69"/>
      <c r="Y123" s="69"/>
      <c r="Z123" s="69"/>
      <c r="AA123" s="69"/>
      <c r="AB123" s="69"/>
      <c r="AC123" s="132"/>
      <c r="AD123" s="69"/>
      <c r="AE123" s="69"/>
      <c r="AF123" s="69"/>
      <c r="AG123" s="69"/>
      <c r="AH123" s="69"/>
      <c r="AI123" s="69"/>
      <c r="AJ123" s="132"/>
      <c r="AK123" s="68"/>
      <c r="AL123" s="68"/>
      <c r="AM123" s="112"/>
      <c r="AN123" s="113">
        <f t="shared" si="16"/>
        <v>0</v>
      </c>
      <c r="AO123" s="113">
        <f t="shared" si="17"/>
        <v>0</v>
      </c>
      <c r="AP123" s="113">
        <f t="shared" si="18"/>
        <v>0</v>
      </c>
      <c r="AQ123" s="113">
        <f t="shared" si="19"/>
        <v>0</v>
      </c>
      <c r="AR123" s="113">
        <f t="shared" si="24"/>
        <v>0</v>
      </c>
      <c r="AS123" s="113">
        <f t="shared" si="20"/>
        <v>0</v>
      </c>
      <c r="AT123" s="113">
        <f t="shared" si="21"/>
        <v>0</v>
      </c>
      <c r="AU123" s="113">
        <f t="shared" si="22"/>
        <v>0</v>
      </c>
      <c r="AV123" s="113">
        <f t="shared" si="25"/>
        <v>0</v>
      </c>
      <c r="AW123" s="113">
        <f t="shared" si="23"/>
        <v>0</v>
      </c>
      <c r="AX123" s="113">
        <f t="shared" si="27"/>
        <v>0</v>
      </c>
      <c r="AY123" s="114"/>
      <c r="AZ123" s="114"/>
      <c r="BA123" s="114"/>
      <c r="BB123" s="115">
        <f t="shared" si="26"/>
        <v>1302.965092402464</v>
      </c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</row>
    <row r="124" spans="1:64" ht="12" customHeight="1">
      <c r="A124" s="136"/>
      <c r="B124" s="137"/>
      <c r="C124" s="89"/>
      <c r="D124" s="85"/>
      <c r="E124" s="85"/>
      <c r="F124" s="88"/>
      <c r="G124" s="138"/>
      <c r="H124" s="77"/>
      <c r="I124" s="69"/>
      <c r="J124" s="69"/>
      <c r="K124" s="69"/>
      <c r="L124" s="69"/>
      <c r="M124" s="69"/>
      <c r="N124" s="69"/>
      <c r="O124" s="132"/>
      <c r="P124" s="69"/>
      <c r="Q124" s="69"/>
      <c r="R124" s="69"/>
      <c r="S124" s="69"/>
      <c r="T124" s="69"/>
      <c r="U124" s="69"/>
      <c r="V124" s="132"/>
      <c r="W124" s="69"/>
      <c r="X124" s="69"/>
      <c r="Y124" s="69"/>
      <c r="Z124" s="69"/>
      <c r="AA124" s="69"/>
      <c r="AB124" s="69"/>
      <c r="AC124" s="132"/>
      <c r="AD124" s="69"/>
      <c r="AE124" s="69"/>
      <c r="AF124" s="69"/>
      <c r="AG124" s="69"/>
      <c r="AH124" s="69"/>
      <c r="AI124" s="69"/>
      <c r="AJ124" s="132"/>
      <c r="AK124" s="69"/>
      <c r="AL124" s="68"/>
      <c r="AM124" s="112"/>
      <c r="AN124" s="113">
        <f t="shared" si="16"/>
        <v>0</v>
      </c>
      <c r="AO124" s="113">
        <f t="shared" si="17"/>
        <v>0</v>
      </c>
      <c r="AP124" s="113">
        <f t="shared" si="18"/>
        <v>0</v>
      </c>
      <c r="AQ124" s="113">
        <f t="shared" si="19"/>
        <v>0</v>
      </c>
      <c r="AR124" s="113">
        <f t="shared" si="24"/>
        <v>0</v>
      </c>
      <c r="AS124" s="113">
        <f t="shared" si="20"/>
        <v>0</v>
      </c>
      <c r="AT124" s="113">
        <f t="shared" si="21"/>
        <v>0</v>
      </c>
      <c r="AU124" s="113">
        <f t="shared" si="22"/>
        <v>0</v>
      </c>
      <c r="AV124" s="113">
        <f t="shared" si="25"/>
        <v>0</v>
      </c>
      <c r="AW124" s="113">
        <f t="shared" si="23"/>
        <v>0</v>
      </c>
      <c r="AX124" s="113">
        <f t="shared" si="27"/>
        <v>0</v>
      </c>
      <c r="AY124" s="114"/>
      <c r="AZ124" s="114"/>
      <c r="BA124" s="114"/>
      <c r="BB124" s="115">
        <f t="shared" si="26"/>
        <v>1302.965092402464</v>
      </c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</row>
    <row r="125" spans="1:64" ht="12" customHeight="1">
      <c r="A125" s="136"/>
      <c r="B125" s="137"/>
      <c r="C125" s="102"/>
      <c r="D125" s="99"/>
      <c r="E125" s="99"/>
      <c r="F125" s="159"/>
      <c r="G125" s="157"/>
      <c r="H125" s="107"/>
      <c r="I125" s="69"/>
      <c r="J125" s="69"/>
      <c r="K125" s="69"/>
      <c r="L125" s="69"/>
      <c r="M125" s="69"/>
      <c r="N125" s="69"/>
      <c r="O125" s="132"/>
      <c r="P125" s="69"/>
      <c r="Q125" s="69"/>
      <c r="R125" s="69"/>
      <c r="S125" s="69"/>
      <c r="T125" s="69"/>
      <c r="U125" s="69"/>
      <c r="V125" s="132"/>
      <c r="W125" s="123"/>
      <c r="X125" s="69"/>
      <c r="Y125" s="69"/>
      <c r="Z125" s="69"/>
      <c r="AA125" s="69"/>
      <c r="AB125" s="69"/>
      <c r="AC125" s="132"/>
      <c r="AD125" s="68"/>
      <c r="AE125" s="68"/>
      <c r="AF125" s="68"/>
      <c r="AG125" s="68"/>
      <c r="AH125" s="68"/>
      <c r="AI125" s="68"/>
      <c r="AJ125" s="132"/>
      <c r="AK125" s="69"/>
      <c r="AL125" s="68"/>
      <c r="AM125" s="112"/>
      <c r="AN125" s="113">
        <f t="shared" si="16"/>
        <v>0</v>
      </c>
      <c r="AO125" s="113">
        <f t="shared" si="17"/>
        <v>0</v>
      </c>
      <c r="AP125" s="113">
        <f t="shared" si="18"/>
        <v>0</v>
      </c>
      <c r="AQ125" s="113">
        <f t="shared" si="19"/>
        <v>0</v>
      </c>
      <c r="AR125" s="113">
        <f t="shared" si="24"/>
        <v>0</v>
      </c>
      <c r="AS125" s="113">
        <f t="shared" si="20"/>
        <v>0</v>
      </c>
      <c r="AT125" s="113">
        <f t="shared" si="21"/>
        <v>0</v>
      </c>
      <c r="AU125" s="113">
        <f t="shared" si="22"/>
        <v>0</v>
      </c>
      <c r="AV125" s="113">
        <f t="shared" si="25"/>
        <v>0</v>
      </c>
      <c r="AW125" s="113">
        <f t="shared" si="23"/>
        <v>0</v>
      </c>
      <c r="AX125" s="113">
        <f t="shared" si="27"/>
        <v>0</v>
      </c>
      <c r="AY125" s="114"/>
      <c r="AZ125" s="114"/>
      <c r="BA125" s="114"/>
      <c r="BB125" s="115">
        <f t="shared" si="26"/>
        <v>1302.965092402464</v>
      </c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</row>
    <row r="126" spans="1:140" s="120" customFormat="1" ht="12" customHeight="1">
      <c r="A126" s="136"/>
      <c r="B126" s="137"/>
      <c r="C126" s="89"/>
      <c r="D126" s="85"/>
      <c r="E126" s="85"/>
      <c r="F126" s="88"/>
      <c r="G126" s="141"/>
      <c r="H126" s="77"/>
      <c r="I126" s="69"/>
      <c r="J126" s="69"/>
      <c r="K126" s="69"/>
      <c r="L126" s="69"/>
      <c r="M126" s="69"/>
      <c r="N126" s="69"/>
      <c r="O126" s="132"/>
      <c r="P126" s="69"/>
      <c r="Q126" s="69"/>
      <c r="R126" s="69"/>
      <c r="S126" s="69"/>
      <c r="T126" s="69"/>
      <c r="U126" s="69"/>
      <c r="V126" s="132"/>
      <c r="W126" s="69"/>
      <c r="X126" s="69"/>
      <c r="Y126" s="69"/>
      <c r="Z126" s="69"/>
      <c r="AA126" s="69"/>
      <c r="AB126" s="69"/>
      <c r="AC126" s="132"/>
      <c r="AD126" s="69"/>
      <c r="AE126" s="69"/>
      <c r="AF126" s="69"/>
      <c r="AG126" s="69"/>
      <c r="AH126" s="69"/>
      <c r="AI126" s="69"/>
      <c r="AJ126" s="132"/>
      <c r="AK126" s="69"/>
      <c r="AL126" s="68"/>
      <c r="AM126" s="112"/>
      <c r="AN126" s="113">
        <f t="shared" si="16"/>
        <v>0</v>
      </c>
      <c r="AO126" s="113">
        <f t="shared" si="17"/>
        <v>0</v>
      </c>
      <c r="AP126" s="113">
        <f t="shared" si="18"/>
        <v>0</v>
      </c>
      <c r="AQ126" s="113">
        <f t="shared" si="19"/>
        <v>0</v>
      </c>
      <c r="AR126" s="113">
        <f t="shared" si="24"/>
        <v>0</v>
      </c>
      <c r="AS126" s="113">
        <f t="shared" si="20"/>
        <v>0</v>
      </c>
      <c r="AT126" s="113">
        <f t="shared" si="21"/>
        <v>0</v>
      </c>
      <c r="AU126" s="113">
        <f t="shared" si="22"/>
        <v>0</v>
      </c>
      <c r="AV126" s="113">
        <f t="shared" si="25"/>
        <v>0</v>
      </c>
      <c r="AW126" s="113">
        <f t="shared" si="23"/>
        <v>0</v>
      </c>
      <c r="AX126" s="113">
        <f t="shared" si="27"/>
        <v>0</v>
      </c>
      <c r="AY126" s="114"/>
      <c r="AZ126" s="114"/>
      <c r="BA126" s="114"/>
      <c r="BB126" s="115">
        <f t="shared" si="26"/>
        <v>1302.965092402464</v>
      </c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8"/>
      <c r="BN126" s="118"/>
      <c r="BO126" s="118"/>
      <c r="BP126" s="118"/>
      <c r="BQ126" s="118"/>
      <c r="BR126" s="118"/>
      <c r="BS126" s="118"/>
      <c r="BT126" s="118"/>
      <c r="BU126" s="118"/>
      <c r="BV126" s="118"/>
      <c r="BW126" s="118"/>
      <c r="BX126" s="118"/>
      <c r="BY126" s="118"/>
      <c r="BZ126" s="118"/>
      <c r="CA126" s="118"/>
      <c r="CB126" s="118"/>
      <c r="CC126" s="118"/>
      <c r="CD126" s="118"/>
      <c r="CE126" s="118"/>
      <c r="CF126" s="118"/>
      <c r="CG126" s="118"/>
      <c r="CH126" s="118"/>
      <c r="CI126" s="118"/>
      <c r="CJ126" s="118"/>
      <c r="CK126" s="118"/>
      <c r="CL126" s="118"/>
      <c r="CM126" s="118"/>
      <c r="CN126" s="118"/>
      <c r="CO126" s="118"/>
      <c r="CP126" s="118"/>
      <c r="CQ126" s="118"/>
      <c r="CR126" s="118"/>
      <c r="CS126" s="118"/>
      <c r="CT126" s="118"/>
      <c r="CU126" s="118"/>
      <c r="CV126" s="118"/>
      <c r="CW126" s="118"/>
      <c r="CX126" s="118"/>
      <c r="CY126" s="118"/>
      <c r="CZ126" s="118"/>
      <c r="DA126" s="118"/>
      <c r="DB126" s="118"/>
      <c r="DC126" s="118"/>
      <c r="DD126" s="118"/>
      <c r="DE126" s="118"/>
      <c r="DF126" s="118"/>
      <c r="DG126" s="118"/>
      <c r="DH126" s="118"/>
      <c r="DI126" s="118"/>
      <c r="DJ126" s="118"/>
      <c r="DK126" s="118"/>
      <c r="DL126" s="118"/>
      <c r="DM126" s="118"/>
      <c r="DN126" s="118"/>
      <c r="DO126" s="118"/>
      <c r="DP126" s="118"/>
      <c r="DQ126" s="118"/>
      <c r="DR126" s="118"/>
      <c r="DS126" s="118"/>
      <c r="DT126" s="118"/>
      <c r="DU126" s="118"/>
      <c r="DV126" s="118"/>
      <c r="DW126" s="118"/>
      <c r="DX126" s="118"/>
      <c r="DY126" s="118"/>
      <c r="DZ126" s="118"/>
      <c r="EA126" s="118"/>
      <c r="EB126" s="118"/>
      <c r="EC126" s="118"/>
      <c r="ED126" s="118"/>
      <c r="EE126" s="118"/>
      <c r="EF126" s="118"/>
      <c r="EG126" s="118"/>
      <c r="EH126" s="118"/>
      <c r="EI126" s="118"/>
      <c r="EJ126" s="118"/>
    </row>
    <row r="127" spans="1:64" ht="12" customHeight="1">
      <c r="A127" s="136"/>
      <c r="B127" s="137"/>
      <c r="C127" s="89"/>
      <c r="D127" s="85"/>
      <c r="E127" s="85"/>
      <c r="F127" s="88"/>
      <c r="G127" s="138"/>
      <c r="H127" s="77"/>
      <c r="I127" s="69"/>
      <c r="J127" s="69"/>
      <c r="K127" s="69"/>
      <c r="L127" s="69"/>
      <c r="M127" s="69"/>
      <c r="N127" s="69"/>
      <c r="O127" s="132"/>
      <c r="P127" s="69"/>
      <c r="Q127" s="69"/>
      <c r="R127" s="69"/>
      <c r="S127" s="69"/>
      <c r="T127" s="69"/>
      <c r="U127" s="69"/>
      <c r="V127" s="132"/>
      <c r="W127" s="69"/>
      <c r="X127" s="69"/>
      <c r="Y127" s="69"/>
      <c r="Z127" s="69"/>
      <c r="AA127" s="69"/>
      <c r="AB127" s="69"/>
      <c r="AC127" s="132"/>
      <c r="AD127" s="69"/>
      <c r="AE127" s="69"/>
      <c r="AF127" s="69"/>
      <c r="AG127" s="69"/>
      <c r="AH127" s="69"/>
      <c r="AI127" s="69"/>
      <c r="AJ127" s="132"/>
      <c r="AK127" s="69"/>
      <c r="AL127" s="68"/>
      <c r="AM127" s="112"/>
      <c r="AN127" s="113">
        <f t="shared" si="16"/>
        <v>0</v>
      </c>
      <c r="AO127" s="113">
        <f t="shared" si="17"/>
        <v>0</v>
      </c>
      <c r="AP127" s="113">
        <f t="shared" si="18"/>
        <v>0</v>
      </c>
      <c r="AQ127" s="113">
        <f t="shared" si="19"/>
        <v>0</v>
      </c>
      <c r="AR127" s="113">
        <f t="shared" si="24"/>
        <v>0</v>
      </c>
      <c r="AS127" s="113">
        <f t="shared" si="20"/>
        <v>0</v>
      </c>
      <c r="AT127" s="113">
        <f t="shared" si="21"/>
        <v>0</v>
      </c>
      <c r="AU127" s="113">
        <f t="shared" si="22"/>
        <v>0</v>
      </c>
      <c r="AV127" s="113">
        <f t="shared" si="25"/>
        <v>0</v>
      </c>
      <c r="AW127" s="113">
        <f t="shared" si="23"/>
        <v>0</v>
      </c>
      <c r="AX127" s="113">
        <f t="shared" si="27"/>
        <v>0</v>
      </c>
      <c r="AY127" s="114"/>
      <c r="AZ127" s="114"/>
      <c r="BA127" s="114"/>
      <c r="BB127" s="115">
        <f t="shared" si="26"/>
        <v>1302.965092402464</v>
      </c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</row>
    <row r="128" spans="1:64" ht="12" customHeight="1">
      <c r="A128" s="136"/>
      <c r="B128" s="137"/>
      <c r="C128" s="89"/>
      <c r="D128" s="85"/>
      <c r="E128" s="85"/>
      <c r="F128" s="88"/>
      <c r="G128" s="138"/>
      <c r="H128" s="77"/>
      <c r="I128" s="69"/>
      <c r="J128" s="69"/>
      <c r="K128" s="69"/>
      <c r="L128" s="69"/>
      <c r="M128" s="69"/>
      <c r="N128" s="69"/>
      <c r="O128" s="132"/>
      <c r="P128" s="69"/>
      <c r="Q128" s="69"/>
      <c r="R128" s="69"/>
      <c r="S128" s="69"/>
      <c r="T128" s="69"/>
      <c r="U128" s="69"/>
      <c r="V128" s="132"/>
      <c r="W128" s="69"/>
      <c r="X128" s="69"/>
      <c r="Y128" s="69"/>
      <c r="Z128" s="69"/>
      <c r="AA128" s="69"/>
      <c r="AB128" s="69"/>
      <c r="AC128" s="132"/>
      <c r="AD128" s="69"/>
      <c r="AE128" s="69"/>
      <c r="AF128" s="69"/>
      <c r="AG128" s="69"/>
      <c r="AH128" s="69"/>
      <c r="AI128" s="68"/>
      <c r="AJ128" s="132"/>
      <c r="AK128" s="69"/>
      <c r="AL128" s="68"/>
      <c r="AM128" s="112"/>
      <c r="AN128" s="113">
        <f t="shared" si="16"/>
        <v>0</v>
      </c>
      <c r="AO128" s="113">
        <f t="shared" si="17"/>
        <v>0</v>
      </c>
      <c r="AP128" s="113">
        <f t="shared" si="18"/>
        <v>0</v>
      </c>
      <c r="AQ128" s="113">
        <f t="shared" si="19"/>
        <v>0</v>
      </c>
      <c r="AR128" s="113">
        <f t="shared" si="24"/>
        <v>0</v>
      </c>
      <c r="AS128" s="113">
        <f t="shared" si="20"/>
        <v>0</v>
      </c>
      <c r="AT128" s="113">
        <f t="shared" si="21"/>
        <v>0</v>
      </c>
      <c r="AU128" s="113">
        <f t="shared" si="22"/>
        <v>0</v>
      </c>
      <c r="AV128" s="113">
        <f t="shared" si="25"/>
        <v>0</v>
      </c>
      <c r="AW128" s="113">
        <f t="shared" si="23"/>
        <v>0</v>
      </c>
      <c r="AX128" s="113">
        <f t="shared" si="27"/>
        <v>0</v>
      </c>
      <c r="AY128" s="114"/>
      <c r="AZ128" s="114"/>
      <c r="BA128" s="114"/>
      <c r="BB128" s="115">
        <f t="shared" si="26"/>
        <v>1302.965092402464</v>
      </c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</row>
    <row r="129" spans="1:140" s="120" customFormat="1" ht="12" customHeight="1">
      <c r="A129" s="136"/>
      <c r="B129" s="137"/>
      <c r="C129" s="89"/>
      <c r="D129" s="85"/>
      <c r="E129" s="85"/>
      <c r="F129" s="88"/>
      <c r="G129" s="141"/>
      <c r="H129" s="77"/>
      <c r="I129" s="69"/>
      <c r="J129" s="69"/>
      <c r="K129" s="69"/>
      <c r="L129" s="69"/>
      <c r="M129" s="69"/>
      <c r="N129" s="69"/>
      <c r="O129" s="132"/>
      <c r="P129" s="69"/>
      <c r="Q129" s="69"/>
      <c r="R129" s="69"/>
      <c r="S129" s="69"/>
      <c r="T129" s="69"/>
      <c r="U129" s="69"/>
      <c r="V129" s="132"/>
      <c r="W129" s="69"/>
      <c r="X129" s="69"/>
      <c r="Y129" s="69"/>
      <c r="Z129" s="69"/>
      <c r="AA129" s="69"/>
      <c r="AB129" s="69"/>
      <c r="AC129" s="132"/>
      <c r="AD129" s="69"/>
      <c r="AE129" s="69"/>
      <c r="AF129" s="69"/>
      <c r="AG129" s="69"/>
      <c r="AH129" s="69"/>
      <c r="AI129" s="69"/>
      <c r="AJ129" s="132"/>
      <c r="AK129" s="69"/>
      <c r="AL129" s="68"/>
      <c r="AM129" s="112"/>
      <c r="AN129" s="113">
        <f t="shared" si="16"/>
        <v>0</v>
      </c>
      <c r="AO129" s="113">
        <f t="shared" si="17"/>
        <v>0</v>
      </c>
      <c r="AP129" s="113">
        <f t="shared" si="18"/>
        <v>0</v>
      </c>
      <c r="AQ129" s="113">
        <f t="shared" si="19"/>
        <v>0</v>
      </c>
      <c r="AR129" s="113">
        <f t="shared" si="24"/>
        <v>0</v>
      </c>
      <c r="AS129" s="113">
        <f t="shared" si="20"/>
        <v>0</v>
      </c>
      <c r="AT129" s="113">
        <f t="shared" si="21"/>
        <v>0</v>
      </c>
      <c r="AU129" s="113">
        <f t="shared" si="22"/>
        <v>0</v>
      </c>
      <c r="AV129" s="113">
        <f t="shared" si="25"/>
        <v>0</v>
      </c>
      <c r="AW129" s="113">
        <f t="shared" si="23"/>
        <v>0</v>
      </c>
      <c r="AX129" s="113">
        <f t="shared" si="27"/>
        <v>0</v>
      </c>
      <c r="AY129" s="114"/>
      <c r="AZ129" s="114"/>
      <c r="BA129" s="114"/>
      <c r="BB129" s="115">
        <f t="shared" si="26"/>
        <v>1302.965092402464</v>
      </c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8"/>
      <c r="BW129" s="118"/>
      <c r="BX129" s="118"/>
      <c r="BY129" s="118"/>
      <c r="BZ129" s="118"/>
      <c r="CA129" s="118"/>
      <c r="CB129" s="118"/>
      <c r="CC129" s="118"/>
      <c r="CD129" s="118"/>
      <c r="CE129" s="118"/>
      <c r="CF129" s="118"/>
      <c r="CG129" s="118"/>
      <c r="CH129" s="118"/>
      <c r="CI129" s="118"/>
      <c r="CJ129" s="118"/>
      <c r="CK129" s="118"/>
      <c r="CL129" s="118"/>
      <c r="CM129" s="118"/>
      <c r="CN129" s="118"/>
      <c r="CO129" s="118"/>
      <c r="CP129" s="118"/>
      <c r="CQ129" s="118"/>
      <c r="CR129" s="118"/>
      <c r="CS129" s="118"/>
      <c r="CT129" s="118"/>
      <c r="CU129" s="118"/>
      <c r="CV129" s="118"/>
      <c r="CW129" s="118"/>
      <c r="CX129" s="118"/>
      <c r="CY129" s="118"/>
      <c r="CZ129" s="118"/>
      <c r="DA129" s="118"/>
      <c r="DB129" s="118"/>
      <c r="DC129" s="118"/>
      <c r="DD129" s="118"/>
      <c r="DE129" s="118"/>
      <c r="DF129" s="118"/>
      <c r="DG129" s="118"/>
      <c r="DH129" s="118"/>
      <c r="DI129" s="118"/>
      <c r="DJ129" s="118"/>
      <c r="DK129" s="118"/>
      <c r="DL129" s="118"/>
      <c r="DM129" s="118"/>
      <c r="DN129" s="118"/>
      <c r="DO129" s="118"/>
      <c r="DP129" s="118"/>
      <c r="DQ129" s="118"/>
      <c r="DR129" s="118"/>
      <c r="DS129" s="118"/>
      <c r="DT129" s="118"/>
      <c r="DU129" s="118"/>
      <c r="DV129" s="118"/>
      <c r="DW129" s="118"/>
      <c r="DX129" s="118"/>
      <c r="DY129" s="118"/>
      <c r="DZ129" s="118"/>
      <c r="EA129" s="118"/>
      <c r="EB129" s="118"/>
      <c r="EC129" s="118"/>
      <c r="ED129" s="118"/>
      <c r="EE129" s="118"/>
      <c r="EF129" s="118"/>
      <c r="EG129" s="118"/>
      <c r="EH129" s="118"/>
      <c r="EI129" s="118"/>
      <c r="EJ129" s="118"/>
    </row>
    <row r="130" spans="1:64" ht="12" customHeight="1">
      <c r="A130" s="136"/>
      <c r="B130" s="137"/>
      <c r="C130" s="89"/>
      <c r="D130" s="85"/>
      <c r="E130" s="85"/>
      <c r="F130" s="75"/>
      <c r="G130" s="138"/>
      <c r="H130" s="77"/>
      <c r="I130" s="69"/>
      <c r="J130" s="69"/>
      <c r="K130" s="69"/>
      <c r="L130" s="69"/>
      <c r="M130" s="69"/>
      <c r="N130" s="69"/>
      <c r="O130" s="132"/>
      <c r="P130" s="69"/>
      <c r="Q130" s="69"/>
      <c r="R130" s="69"/>
      <c r="S130" s="69"/>
      <c r="T130" s="69"/>
      <c r="U130" s="69"/>
      <c r="V130" s="132"/>
      <c r="W130" s="69"/>
      <c r="X130" s="69"/>
      <c r="Y130" s="69"/>
      <c r="Z130" s="69"/>
      <c r="AA130" s="69"/>
      <c r="AB130" s="69"/>
      <c r="AC130" s="132"/>
      <c r="AD130" s="69"/>
      <c r="AE130" s="69"/>
      <c r="AF130" s="69"/>
      <c r="AG130" s="69"/>
      <c r="AH130" s="69"/>
      <c r="AI130" s="69"/>
      <c r="AJ130" s="132"/>
      <c r="AK130" s="69"/>
      <c r="AL130" s="68"/>
      <c r="AM130" s="112"/>
      <c r="AN130" s="113">
        <f t="shared" si="16"/>
        <v>0</v>
      </c>
      <c r="AO130" s="113">
        <f t="shared" si="17"/>
        <v>0</v>
      </c>
      <c r="AP130" s="113">
        <f t="shared" si="18"/>
        <v>0</v>
      </c>
      <c r="AQ130" s="113">
        <f t="shared" si="19"/>
        <v>0</v>
      </c>
      <c r="AR130" s="113">
        <f t="shared" si="24"/>
        <v>0</v>
      </c>
      <c r="AS130" s="113">
        <f t="shared" si="20"/>
        <v>0</v>
      </c>
      <c r="AT130" s="113">
        <f t="shared" si="21"/>
        <v>0</v>
      </c>
      <c r="AU130" s="113">
        <f t="shared" si="22"/>
        <v>0</v>
      </c>
      <c r="AV130" s="113">
        <f t="shared" si="25"/>
        <v>0</v>
      </c>
      <c r="AW130" s="113">
        <f t="shared" si="23"/>
        <v>0</v>
      </c>
      <c r="AX130" s="113">
        <f t="shared" si="27"/>
        <v>0</v>
      </c>
      <c r="AY130" s="114"/>
      <c r="AZ130" s="114"/>
      <c r="BA130" s="114"/>
      <c r="BB130" s="115">
        <f t="shared" si="26"/>
        <v>1302.965092402464</v>
      </c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</row>
    <row r="131" spans="1:64" ht="12" customHeight="1">
      <c r="A131" s="136"/>
      <c r="B131" s="137"/>
      <c r="C131" s="89"/>
      <c r="D131" s="85"/>
      <c r="E131" s="85"/>
      <c r="F131" s="75"/>
      <c r="G131" s="138"/>
      <c r="H131" s="77"/>
      <c r="I131" s="69"/>
      <c r="J131" s="69"/>
      <c r="K131" s="69"/>
      <c r="L131" s="69"/>
      <c r="M131" s="69"/>
      <c r="N131" s="69"/>
      <c r="O131" s="132"/>
      <c r="P131" s="69"/>
      <c r="Q131" s="69"/>
      <c r="R131" s="69"/>
      <c r="S131" s="69"/>
      <c r="T131" s="69"/>
      <c r="U131" s="69"/>
      <c r="V131" s="132"/>
      <c r="W131" s="69"/>
      <c r="X131" s="69"/>
      <c r="Y131" s="69"/>
      <c r="Z131" s="69"/>
      <c r="AA131" s="69"/>
      <c r="AB131" s="69"/>
      <c r="AC131" s="132"/>
      <c r="AD131" s="69"/>
      <c r="AE131" s="69"/>
      <c r="AF131" s="69"/>
      <c r="AG131" s="69"/>
      <c r="AH131" s="69"/>
      <c r="AI131" s="69"/>
      <c r="AJ131" s="132"/>
      <c r="AK131" s="69"/>
      <c r="AL131" s="68"/>
      <c r="AM131" s="112"/>
      <c r="AN131" s="113">
        <f aca="true" t="shared" si="28" ref="AN131:AN194">COUNTIF(I131:AL131,"CL")+COUNTIF(I131:AL131,"EL")</f>
        <v>0</v>
      </c>
      <c r="AO131" s="113">
        <f aca="true" t="shared" si="29" ref="AO131:AO194">COUNTIF(I131:AL131,$AO$2)/2</f>
        <v>0</v>
      </c>
      <c r="AP131" s="113">
        <f aca="true" t="shared" si="30" ref="AP131:AP194">COUNTIF(I131:AL131,"LWP")</f>
        <v>0</v>
      </c>
      <c r="AQ131" s="113">
        <f aca="true" t="shared" si="31" ref="AQ131:AQ194">COUNTIF(I131:AL131,"A")</f>
        <v>0</v>
      </c>
      <c r="AR131" s="113">
        <f t="shared" si="24"/>
        <v>0</v>
      </c>
      <c r="AS131" s="113">
        <f aca="true" t="shared" si="32" ref="AS131:AS194">COUNTIF(I131:AL131,"CO")</f>
        <v>0</v>
      </c>
      <c r="AT131" s="113">
        <f aca="true" t="shared" si="33" ref="AT131:AT194">COUNTIF(I131:AL131,"CA")</f>
        <v>0</v>
      </c>
      <c r="AU131" s="113">
        <f aca="true" t="shared" si="34" ref="AU131:AU194">COUNTIF(I131:AL131,"P")+AO131+AS131+AT131+COUNTIF(I131:AL131,"OH")+COUNTIF(I131:AL131,"OD")</f>
        <v>0</v>
      </c>
      <c r="AV131" s="113">
        <f t="shared" si="25"/>
        <v>0</v>
      </c>
      <c r="AW131" s="113">
        <f aca="true" t="shared" si="35" ref="AW131:AW194">COUNTIF(I131:AL131,"WO")</f>
        <v>0</v>
      </c>
      <c r="AX131" s="113">
        <f t="shared" si="27"/>
        <v>0</v>
      </c>
      <c r="AY131" s="114"/>
      <c r="AZ131" s="114"/>
      <c r="BA131" s="114"/>
      <c r="BB131" s="115">
        <f t="shared" si="26"/>
        <v>1302.965092402464</v>
      </c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</row>
    <row r="132" spans="1:64" ht="12" customHeight="1">
      <c r="A132" s="136"/>
      <c r="B132" s="137"/>
      <c r="C132" s="89"/>
      <c r="D132" s="85"/>
      <c r="E132" s="85"/>
      <c r="F132" s="75"/>
      <c r="G132" s="138"/>
      <c r="H132" s="77"/>
      <c r="I132" s="69"/>
      <c r="J132" s="69"/>
      <c r="K132" s="69"/>
      <c r="L132" s="69"/>
      <c r="M132" s="69"/>
      <c r="N132" s="69"/>
      <c r="O132" s="132"/>
      <c r="P132" s="69"/>
      <c r="Q132" s="69"/>
      <c r="R132" s="69"/>
      <c r="S132" s="69"/>
      <c r="T132" s="69"/>
      <c r="U132" s="69"/>
      <c r="V132" s="132"/>
      <c r="W132" s="69"/>
      <c r="X132" s="69"/>
      <c r="Y132" s="69"/>
      <c r="Z132" s="69"/>
      <c r="AA132" s="69"/>
      <c r="AB132" s="69"/>
      <c r="AC132" s="132"/>
      <c r="AD132" s="69"/>
      <c r="AE132" s="69"/>
      <c r="AF132" s="69"/>
      <c r="AG132" s="69"/>
      <c r="AH132" s="69"/>
      <c r="AI132" s="68"/>
      <c r="AJ132" s="132"/>
      <c r="AK132" s="69"/>
      <c r="AL132" s="68"/>
      <c r="AM132" s="112"/>
      <c r="AN132" s="113">
        <f t="shared" si="28"/>
        <v>0</v>
      </c>
      <c r="AO132" s="113">
        <f t="shared" si="29"/>
        <v>0</v>
      </c>
      <c r="AP132" s="113">
        <f t="shared" si="30"/>
        <v>0</v>
      </c>
      <c r="AQ132" s="113">
        <f t="shared" si="31"/>
        <v>0</v>
      </c>
      <c r="AR132" s="113">
        <f t="shared" si="24"/>
        <v>0</v>
      </c>
      <c r="AS132" s="113">
        <f t="shared" si="32"/>
        <v>0</v>
      </c>
      <c r="AT132" s="113">
        <f t="shared" si="33"/>
        <v>0</v>
      </c>
      <c r="AU132" s="113">
        <f t="shared" si="34"/>
        <v>0</v>
      </c>
      <c r="AV132" s="113">
        <f t="shared" si="25"/>
        <v>0</v>
      </c>
      <c r="AW132" s="113">
        <f t="shared" si="35"/>
        <v>0</v>
      </c>
      <c r="AX132" s="113">
        <f t="shared" si="27"/>
        <v>0</v>
      </c>
      <c r="AY132" s="114"/>
      <c r="AZ132" s="114"/>
      <c r="BA132" s="114"/>
      <c r="BB132" s="115">
        <f t="shared" si="26"/>
        <v>1302.965092402464</v>
      </c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</row>
    <row r="133" spans="1:64" ht="12" customHeight="1">
      <c r="A133" s="136"/>
      <c r="B133" s="137"/>
      <c r="C133" s="89"/>
      <c r="D133" s="85"/>
      <c r="E133" s="85"/>
      <c r="F133" s="75"/>
      <c r="G133" s="138"/>
      <c r="H133" s="77"/>
      <c r="I133" s="69"/>
      <c r="J133" s="69"/>
      <c r="K133" s="69"/>
      <c r="L133" s="69"/>
      <c r="M133" s="69"/>
      <c r="N133" s="69"/>
      <c r="O133" s="132"/>
      <c r="P133" s="69"/>
      <c r="Q133" s="69"/>
      <c r="R133" s="69"/>
      <c r="S133" s="69"/>
      <c r="T133" s="69"/>
      <c r="U133" s="69"/>
      <c r="V133" s="132"/>
      <c r="W133" s="69"/>
      <c r="X133" s="69"/>
      <c r="Y133" s="69"/>
      <c r="Z133" s="69"/>
      <c r="AA133" s="69"/>
      <c r="AB133" s="69"/>
      <c r="AC133" s="132"/>
      <c r="AD133" s="69"/>
      <c r="AE133" s="69"/>
      <c r="AF133" s="69"/>
      <c r="AG133" s="69"/>
      <c r="AH133" s="69"/>
      <c r="AI133" s="69"/>
      <c r="AJ133" s="132"/>
      <c r="AK133" s="69"/>
      <c r="AL133" s="68"/>
      <c r="AM133" s="112"/>
      <c r="AN133" s="113">
        <f t="shared" si="28"/>
        <v>0</v>
      </c>
      <c r="AO133" s="113">
        <f t="shared" si="29"/>
        <v>0</v>
      </c>
      <c r="AP133" s="113">
        <f t="shared" si="30"/>
        <v>0</v>
      </c>
      <c r="AQ133" s="113">
        <f t="shared" si="31"/>
        <v>0</v>
      </c>
      <c r="AR133" s="113">
        <f t="shared" si="24"/>
        <v>0</v>
      </c>
      <c r="AS133" s="113">
        <f t="shared" si="32"/>
        <v>0</v>
      </c>
      <c r="AT133" s="113">
        <f t="shared" si="33"/>
        <v>0</v>
      </c>
      <c r="AU133" s="113">
        <f t="shared" si="34"/>
        <v>0</v>
      </c>
      <c r="AV133" s="113">
        <f t="shared" si="25"/>
        <v>0</v>
      </c>
      <c r="AW133" s="113">
        <f t="shared" si="35"/>
        <v>0</v>
      </c>
      <c r="AX133" s="113">
        <f t="shared" si="27"/>
        <v>0</v>
      </c>
      <c r="AY133" s="114"/>
      <c r="AZ133" s="114"/>
      <c r="BA133" s="114"/>
      <c r="BB133" s="115">
        <f t="shared" si="26"/>
        <v>1302.965092402464</v>
      </c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</row>
    <row r="134" spans="1:64" ht="12" customHeight="1">
      <c r="A134" s="136"/>
      <c r="B134" s="137"/>
      <c r="C134" s="89"/>
      <c r="D134" s="85"/>
      <c r="E134" s="85"/>
      <c r="F134" s="75"/>
      <c r="G134" s="138"/>
      <c r="H134" s="77"/>
      <c r="I134" s="69"/>
      <c r="J134" s="69"/>
      <c r="K134" s="69"/>
      <c r="L134" s="69"/>
      <c r="M134" s="69"/>
      <c r="N134" s="69"/>
      <c r="O134" s="132"/>
      <c r="P134" s="69"/>
      <c r="Q134" s="69"/>
      <c r="R134" s="69"/>
      <c r="S134" s="69"/>
      <c r="T134" s="69"/>
      <c r="U134" s="69"/>
      <c r="V134" s="132"/>
      <c r="W134" s="69"/>
      <c r="X134" s="69"/>
      <c r="Y134" s="69"/>
      <c r="Z134" s="69"/>
      <c r="AA134" s="69"/>
      <c r="AB134" s="69"/>
      <c r="AC134" s="132"/>
      <c r="AD134" s="69"/>
      <c r="AE134" s="69"/>
      <c r="AF134" s="69"/>
      <c r="AG134" s="69"/>
      <c r="AH134" s="69"/>
      <c r="AI134" s="69"/>
      <c r="AJ134" s="132"/>
      <c r="AK134" s="69"/>
      <c r="AL134" s="68"/>
      <c r="AM134" s="112"/>
      <c r="AN134" s="113">
        <f t="shared" si="28"/>
        <v>0</v>
      </c>
      <c r="AO134" s="113">
        <f t="shared" si="29"/>
        <v>0</v>
      </c>
      <c r="AP134" s="113">
        <f t="shared" si="30"/>
        <v>0</v>
      </c>
      <c r="AQ134" s="113">
        <f t="shared" si="31"/>
        <v>0</v>
      </c>
      <c r="AR134" s="113">
        <f t="shared" si="24"/>
        <v>0</v>
      </c>
      <c r="AS134" s="113">
        <f t="shared" si="32"/>
        <v>0</v>
      </c>
      <c r="AT134" s="113">
        <f t="shared" si="33"/>
        <v>0</v>
      </c>
      <c r="AU134" s="113">
        <f t="shared" si="34"/>
        <v>0</v>
      </c>
      <c r="AV134" s="113">
        <f t="shared" si="25"/>
        <v>0</v>
      </c>
      <c r="AW134" s="113">
        <f t="shared" si="35"/>
        <v>0</v>
      </c>
      <c r="AX134" s="113">
        <f t="shared" si="27"/>
        <v>0</v>
      </c>
      <c r="AY134" s="114"/>
      <c r="AZ134" s="114"/>
      <c r="BA134" s="114"/>
      <c r="BB134" s="115">
        <f t="shared" si="26"/>
        <v>1302.965092402464</v>
      </c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</row>
    <row r="135" spans="1:64" ht="12" customHeight="1">
      <c r="A135" s="136"/>
      <c r="B135" s="137"/>
      <c r="C135" s="89"/>
      <c r="D135" s="85"/>
      <c r="E135" s="85"/>
      <c r="F135" s="75"/>
      <c r="G135" s="138"/>
      <c r="H135" s="77"/>
      <c r="I135" s="69"/>
      <c r="J135" s="69"/>
      <c r="K135" s="69"/>
      <c r="L135" s="69"/>
      <c r="M135" s="69"/>
      <c r="N135" s="69"/>
      <c r="O135" s="132"/>
      <c r="P135" s="69"/>
      <c r="Q135" s="69"/>
      <c r="R135" s="69"/>
      <c r="S135" s="69"/>
      <c r="T135" s="69"/>
      <c r="U135" s="69"/>
      <c r="V135" s="132"/>
      <c r="W135" s="69"/>
      <c r="X135" s="69"/>
      <c r="Y135" s="69"/>
      <c r="Z135" s="69"/>
      <c r="AA135" s="69"/>
      <c r="AB135" s="69"/>
      <c r="AC135" s="132"/>
      <c r="AD135" s="69"/>
      <c r="AE135" s="69"/>
      <c r="AF135" s="69"/>
      <c r="AG135" s="69"/>
      <c r="AH135" s="69"/>
      <c r="AI135" s="69"/>
      <c r="AJ135" s="132"/>
      <c r="AK135" s="69"/>
      <c r="AL135" s="68"/>
      <c r="AM135" s="112"/>
      <c r="AN135" s="113">
        <f t="shared" si="28"/>
        <v>0</v>
      </c>
      <c r="AO135" s="113">
        <f t="shared" si="29"/>
        <v>0</v>
      </c>
      <c r="AP135" s="113">
        <f t="shared" si="30"/>
        <v>0</v>
      </c>
      <c r="AQ135" s="113">
        <f t="shared" si="31"/>
        <v>0</v>
      </c>
      <c r="AR135" s="113">
        <f t="shared" si="24"/>
        <v>0</v>
      </c>
      <c r="AS135" s="113">
        <f t="shared" si="32"/>
        <v>0</v>
      </c>
      <c r="AT135" s="113">
        <f t="shared" si="33"/>
        <v>0</v>
      </c>
      <c r="AU135" s="113">
        <f t="shared" si="34"/>
        <v>0</v>
      </c>
      <c r="AV135" s="113">
        <f t="shared" si="25"/>
        <v>0</v>
      </c>
      <c r="AW135" s="113">
        <f t="shared" si="35"/>
        <v>0</v>
      </c>
      <c r="AX135" s="113">
        <f t="shared" si="27"/>
        <v>0</v>
      </c>
      <c r="AY135" s="114"/>
      <c r="AZ135" s="114"/>
      <c r="BA135" s="114"/>
      <c r="BB135" s="115">
        <f t="shared" si="26"/>
        <v>1302.965092402464</v>
      </c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</row>
    <row r="136" spans="1:64" ht="12" customHeight="1">
      <c r="A136" s="136"/>
      <c r="B136" s="137"/>
      <c r="C136" s="89"/>
      <c r="D136" s="85"/>
      <c r="E136" s="85"/>
      <c r="F136" s="75"/>
      <c r="G136" s="138"/>
      <c r="H136" s="77"/>
      <c r="I136" s="69"/>
      <c r="J136" s="69"/>
      <c r="K136" s="69"/>
      <c r="L136" s="69"/>
      <c r="M136" s="69"/>
      <c r="N136" s="69"/>
      <c r="O136" s="132"/>
      <c r="P136" s="69"/>
      <c r="Q136" s="69"/>
      <c r="R136" s="69"/>
      <c r="S136" s="69"/>
      <c r="T136" s="69"/>
      <c r="U136" s="69"/>
      <c r="V136" s="132"/>
      <c r="W136" s="69"/>
      <c r="X136" s="69"/>
      <c r="Y136" s="69"/>
      <c r="Z136" s="69"/>
      <c r="AA136" s="69"/>
      <c r="AB136" s="69"/>
      <c r="AC136" s="132"/>
      <c r="AD136" s="69"/>
      <c r="AE136" s="69"/>
      <c r="AF136" s="69"/>
      <c r="AG136" s="69"/>
      <c r="AH136" s="69"/>
      <c r="AI136" s="69"/>
      <c r="AJ136" s="132"/>
      <c r="AK136" s="68"/>
      <c r="AL136" s="68"/>
      <c r="AM136" s="112"/>
      <c r="AN136" s="113">
        <f t="shared" si="28"/>
        <v>0</v>
      </c>
      <c r="AO136" s="113">
        <f t="shared" si="29"/>
        <v>0</v>
      </c>
      <c r="AP136" s="113">
        <f t="shared" si="30"/>
        <v>0</v>
      </c>
      <c r="AQ136" s="113">
        <f t="shared" si="31"/>
        <v>0</v>
      </c>
      <c r="AR136" s="113">
        <f t="shared" si="24"/>
        <v>0</v>
      </c>
      <c r="AS136" s="113">
        <f t="shared" si="32"/>
        <v>0</v>
      </c>
      <c r="AT136" s="113">
        <f t="shared" si="33"/>
        <v>0</v>
      </c>
      <c r="AU136" s="113">
        <f t="shared" si="34"/>
        <v>0</v>
      </c>
      <c r="AV136" s="113">
        <f t="shared" si="25"/>
        <v>0</v>
      </c>
      <c r="AW136" s="113">
        <f t="shared" si="35"/>
        <v>0</v>
      </c>
      <c r="AX136" s="113">
        <f t="shared" si="27"/>
        <v>0</v>
      </c>
      <c r="AY136" s="114"/>
      <c r="AZ136" s="114"/>
      <c r="BA136" s="114"/>
      <c r="BB136" s="115">
        <f t="shared" si="26"/>
        <v>1302.965092402464</v>
      </c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</row>
    <row r="137" spans="1:64" ht="12" customHeight="1">
      <c r="A137" s="136"/>
      <c r="B137" s="137"/>
      <c r="C137" s="89"/>
      <c r="D137" s="85"/>
      <c r="E137" s="85"/>
      <c r="F137" s="75"/>
      <c r="G137" s="138"/>
      <c r="H137" s="77"/>
      <c r="I137" s="69"/>
      <c r="J137" s="69"/>
      <c r="K137" s="69"/>
      <c r="L137" s="69"/>
      <c r="M137" s="69"/>
      <c r="N137" s="69"/>
      <c r="O137" s="132"/>
      <c r="P137" s="69"/>
      <c r="Q137" s="69"/>
      <c r="R137" s="69"/>
      <c r="S137" s="69"/>
      <c r="T137" s="69"/>
      <c r="U137" s="69"/>
      <c r="V137" s="132"/>
      <c r="W137" s="69"/>
      <c r="X137" s="69"/>
      <c r="Y137" s="69"/>
      <c r="Z137" s="69"/>
      <c r="AA137" s="69"/>
      <c r="AB137" s="69"/>
      <c r="AC137" s="132"/>
      <c r="AD137" s="69"/>
      <c r="AE137" s="69"/>
      <c r="AF137" s="69"/>
      <c r="AG137" s="69"/>
      <c r="AH137" s="69"/>
      <c r="AI137" s="69"/>
      <c r="AJ137" s="132"/>
      <c r="AK137" s="69"/>
      <c r="AL137" s="68"/>
      <c r="AM137" s="112"/>
      <c r="AN137" s="113">
        <f t="shared" si="28"/>
        <v>0</v>
      </c>
      <c r="AO137" s="113">
        <f t="shared" si="29"/>
        <v>0</v>
      </c>
      <c r="AP137" s="113">
        <f t="shared" si="30"/>
        <v>0</v>
      </c>
      <c r="AQ137" s="113">
        <f t="shared" si="31"/>
        <v>0</v>
      </c>
      <c r="AR137" s="113">
        <f t="shared" si="24"/>
        <v>0</v>
      </c>
      <c r="AS137" s="113">
        <f t="shared" si="32"/>
        <v>0</v>
      </c>
      <c r="AT137" s="113">
        <f t="shared" si="33"/>
        <v>0</v>
      </c>
      <c r="AU137" s="113">
        <f t="shared" si="34"/>
        <v>0</v>
      </c>
      <c r="AV137" s="113">
        <f t="shared" si="25"/>
        <v>0</v>
      </c>
      <c r="AW137" s="113">
        <f t="shared" si="35"/>
        <v>0</v>
      </c>
      <c r="AX137" s="113">
        <f t="shared" si="27"/>
        <v>0</v>
      </c>
      <c r="AY137" s="114"/>
      <c r="AZ137" s="114"/>
      <c r="BA137" s="114"/>
      <c r="BB137" s="115">
        <f t="shared" si="26"/>
        <v>1302.965092402464</v>
      </c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</row>
    <row r="138" spans="1:64" ht="12" customHeight="1">
      <c r="A138" s="136"/>
      <c r="B138" s="137"/>
      <c r="C138" s="89"/>
      <c r="D138" s="85"/>
      <c r="E138" s="85"/>
      <c r="F138" s="75"/>
      <c r="G138" s="138"/>
      <c r="H138" s="77"/>
      <c r="I138" s="69"/>
      <c r="J138" s="69"/>
      <c r="K138" s="69"/>
      <c r="L138" s="69"/>
      <c r="M138" s="69"/>
      <c r="N138" s="69"/>
      <c r="O138" s="132"/>
      <c r="P138" s="69"/>
      <c r="Q138" s="69"/>
      <c r="R138" s="69"/>
      <c r="S138" s="69"/>
      <c r="T138" s="69"/>
      <c r="U138" s="69"/>
      <c r="V138" s="132"/>
      <c r="W138" s="69"/>
      <c r="X138" s="69"/>
      <c r="Y138" s="69"/>
      <c r="Z138" s="69"/>
      <c r="AA138" s="69"/>
      <c r="AB138" s="69"/>
      <c r="AC138" s="132"/>
      <c r="AD138" s="69"/>
      <c r="AE138" s="69"/>
      <c r="AF138" s="69"/>
      <c r="AG138" s="69"/>
      <c r="AH138" s="69"/>
      <c r="AI138" s="69"/>
      <c r="AJ138" s="132"/>
      <c r="AK138" s="69"/>
      <c r="AL138" s="68"/>
      <c r="AM138" s="112"/>
      <c r="AN138" s="113">
        <f t="shared" si="28"/>
        <v>0</v>
      </c>
      <c r="AO138" s="113">
        <f t="shared" si="29"/>
        <v>0</v>
      </c>
      <c r="AP138" s="113">
        <f t="shared" si="30"/>
        <v>0</v>
      </c>
      <c r="AQ138" s="113">
        <f t="shared" si="31"/>
        <v>0</v>
      </c>
      <c r="AR138" s="113">
        <f t="shared" si="24"/>
        <v>0</v>
      </c>
      <c r="AS138" s="113">
        <f t="shared" si="32"/>
        <v>0</v>
      </c>
      <c r="AT138" s="113">
        <f t="shared" si="33"/>
        <v>0</v>
      </c>
      <c r="AU138" s="113">
        <f t="shared" si="34"/>
        <v>0</v>
      </c>
      <c r="AV138" s="113">
        <f t="shared" si="25"/>
        <v>0</v>
      </c>
      <c r="AW138" s="113">
        <f t="shared" si="35"/>
        <v>0</v>
      </c>
      <c r="AX138" s="113">
        <f t="shared" si="27"/>
        <v>0</v>
      </c>
      <c r="AY138" s="114"/>
      <c r="AZ138" s="114"/>
      <c r="BA138" s="114"/>
      <c r="BB138" s="115">
        <f t="shared" si="26"/>
        <v>1302.965092402464</v>
      </c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</row>
    <row r="139" spans="1:64" ht="12" customHeight="1">
      <c r="A139" s="136"/>
      <c r="B139" s="137"/>
      <c r="C139" s="89"/>
      <c r="D139" s="85"/>
      <c r="E139" s="85"/>
      <c r="F139" s="75"/>
      <c r="G139" s="138"/>
      <c r="H139" s="77"/>
      <c r="I139" s="69"/>
      <c r="J139" s="69"/>
      <c r="K139" s="69"/>
      <c r="L139" s="69"/>
      <c r="M139" s="69"/>
      <c r="N139" s="69"/>
      <c r="O139" s="132"/>
      <c r="P139" s="69"/>
      <c r="Q139" s="69"/>
      <c r="R139" s="69"/>
      <c r="S139" s="69"/>
      <c r="T139" s="69"/>
      <c r="U139" s="69"/>
      <c r="V139" s="132"/>
      <c r="W139" s="69"/>
      <c r="X139" s="69"/>
      <c r="Y139" s="69"/>
      <c r="Z139" s="69"/>
      <c r="AA139" s="69"/>
      <c r="AB139" s="69"/>
      <c r="AC139" s="132"/>
      <c r="AD139" s="69"/>
      <c r="AE139" s="69"/>
      <c r="AF139" s="69"/>
      <c r="AG139" s="69"/>
      <c r="AH139" s="69"/>
      <c r="AI139" s="69"/>
      <c r="AJ139" s="132"/>
      <c r="AK139" s="69"/>
      <c r="AL139" s="68"/>
      <c r="AM139" s="112"/>
      <c r="AN139" s="113">
        <f t="shared" si="28"/>
        <v>0</v>
      </c>
      <c r="AO139" s="113">
        <f t="shared" si="29"/>
        <v>0</v>
      </c>
      <c r="AP139" s="113">
        <f t="shared" si="30"/>
        <v>0</v>
      </c>
      <c r="AQ139" s="113">
        <f t="shared" si="31"/>
        <v>0</v>
      </c>
      <c r="AR139" s="113">
        <f t="shared" si="24"/>
        <v>0</v>
      </c>
      <c r="AS139" s="113">
        <f t="shared" si="32"/>
        <v>0</v>
      </c>
      <c r="AT139" s="113">
        <f t="shared" si="33"/>
        <v>0</v>
      </c>
      <c r="AU139" s="113">
        <f t="shared" si="34"/>
        <v>0</v>
      </c>
      <c r="AV139" s="113">
        <f t="shared" si="25"/>
        <v>0</v>
      </c>
      <c r="AW139" s="113">
        <f t="shared" si="35"/>
        <v>0</v>
      </c>
      <c r="AX139" s="113">
        <f t="shared" si="27"/>
        <v>0</v>
      </c>
      <c r="AY139" s="114"/>
      <c r="AZ139" s="114"/>
      <c r="BA139" s="114"/>
      <c r="BB139" s="115">
        <f t="shared" si="26"/>
        <v>1302.965092402464</v>
      </c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</row>
    <row r="140" spans="1:64" ht="12" customHeight="1">
      <c r="A140" s="136"/>
      <c r="B140" s="137"/>
      <c r="C140" s="89"/>
      <c r="D140" s="85"/>
      <c r="E140" s="85"/>
      <c r="F140" s="88"/>
      <c r="G140" s="138"/>
      <c r="H140" s="77"/>
      <c r="I140" s="69"/>
      <c r="J140" s="69"/>
      <c r="K140" s="69"/>
      <c r="L140" s="69"/>
      <c r="M140" s="69"/>
      <c r="N140" s="69"/>
      <c r="O140" s="132"/>
      <c r="P140" s="69"/>
      <c r="Q140" s="69"/>
      <c r="R140" s="69"/>
      <c r="S140" s="69"/>
      <c r="T140" s="69"/>
      <c r="U140" s="69"/>
      <c r="V140" s="132"/>
      <c r="W140" s="69"/>
      <c r="X140" s="69"/>
      <c r="Y140" s="69"/>
      <c r="Z140" s="69"/>
      <c r="AA140" s="69"/>
      <c r="AB140" s="69"/>
      <c r="AC140" s="132"/>
      <c r="AD140" s="69"/>
      <c r="AE140" s="69"/>
      <c r="AF140" s="69"/>
      <c r="AG140" s="69"/>
      <c r="AH140" s="69"/>
      <c r="AI140" s="69"/>
      <c r="AJ140" s="132"/>
      <c r="AK140" s="69"/>
      <c r="AL140" s="68"/>
      <c r="AM140" s="112"/>
      <c r="AN140" s="113">
        <f t="shared" si="28"/>
        <v>0</v>
      </c>
      <c r="AO140" s="113">
        <f t="shared" si="29"/>
        <v>0</v>
      </c>
      <c r="AP140" s="113">
        <f t="shared" si="30"/>
        <v>0</v>
      </c>
      <c r="AQ140" s="113">
        <f t="shared" si="31"/>
        <v>0</v>
      </c>
      <c r="AR140" s="113">
        <f t="shared" si="24"/>
        <v>0</v>
      </c>
      <c r="AS140" s="113">
        <f t="shared" si="32"/>
        <v>0</v>
      </c>
      <c r="AT140" s="113">
        <f t="shared" si="33"/>
        <v>0</v>
      </c>
      <c r="AU140" s="113">
        <f t="shared" si="34"/>
        <v>0</v>
      </c>
      <c r="AV140" s="113">
        <f t="shared" si="25"/>
        <v>0</v>
      </c>
      <c r="AW140" s="113">
        <f t="shared" si="35"/>
        <v>0</v>
      </c>
      <c r="AX140" s="113">
        <f t="shared" si="27"/>
        <v>0</v>
      </c>
      <c r="AY140" s="114"/>
      <c r="AZ140" s="114"/>
      <c r="BA140" s="114"/>
      <c r="BB140" s="115">
        <f t="shared" si="26"/>
        <v>1302.965092402464</v>
      </c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</row>
    <row r="141" spans="1:64" ht="12" customHeight="1">
      <c r="A141" s="136"/>
      <c r="B141" s="137"/>
      <c r="C141" s="89"/>
      <c r="D141" s="85"/>
      <c r="E141" s="85"/>
      <c r="F141" s="90"/>
      <c r="G141" s="138"/>
      <c r="H141" s="77"/>
      <c r="I141" s="69"/>
      <c r="J141" s="69"/>
      <c r="K141" s="69"/>
      <c r="L141" s="69"/>
      <c r="M141" s="69"/>
      <c r="N141" s="69"/>
      <c r="O141" s="132"/>
      <c r="P141" s="69"/>
      <c r="Q141" s="69"/>
      <c r="R141" s="69"/>
      <c r="S141" s="69"/>
      <c r="T141" s="69"/>
      <c r="U141" s="69"/>
      <c r="V141" s="132"/>
      <c r="W141" s="69"/>
      <c r="X141" s="69"/>
      <c r="Y141" s="69"/>
      <c r="Z141" s="69"/>
      <c r="AA141" s="69"/>
      <c r="AB141" s="69"/>
      <c r="AC141" s="132"/>
      <c r="AD141" s="69"/>
      <c r="AE141" s="69"/>
      <c r="AF141" s="69"/>
      <c r="AG141" s="69"/>
      <c r="AH141" s="69"/>
      <c r="AI141" s="69"/>
      <c r="AJ141" s="132"/>
      <c r="AK141" s="69"/>
      <c r="AL141" s="68"/>
      <c r="AM141" s="112"/>
      <c r="AN141" s="113">
        <f t="shared" si="28"/>
        <v>0</v>
      </c>
      <c r="AO141" s="113">
        <f t="shared" si="29"/>
        <v>0</v>
      </c>
      <c r="AP141" s="113">
        <f t="shared" si="30"/>
        <v>0</v>
      </c>
      <c r="AQ141" s="113">
        <f t="shared" si="31"/>
        <v>0</v>
      </c>
      <c r="AR141" s="113">
        <f t="shared" si="24"/>
        <v>0</v>
      </c>
      <c r="AS141" s="113">
        <f t="shared" si="32"/>
        <v>0</v>
      </c>
      <c r="AT141" s="113">
        <f t="shared" si="33"/>
        <v>0</v>
      </c>
      <c r="AU141" s="113">
        <f t="shared" si="34"/>
        <v>0</v>
      </c>
      <c r="AV141" s="113">
        <f t="shared" si="25"/>
        <v>0</v>
      </c>
      <c r="AW141" s="113">
        <f t="shared" si="35"/>
        <v>0</v>
      </c>
      <c r="AX141" s="113">
        <f t="shared" si="27"/>
        <v>0</v>
      </c>
      <c r="AY141" s="114"/>
      <c r="AZ141" s="114"/>
      <c r="BA141" s="114"/>
      <c r="BB141" s="115">
        <f t="shared" si="26"/>
        <v>1302.965092402464</v>
      </c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</row>
    <row r="142" spans="1:64" ht="12" customHeight="1">
      <c r="A142" s="136"/>
      <c r="B142" s="137"/>
      <c r="C142" s="89"/>
      <c r="D142" s="85"/>
      <c r="E142" s="85"/>
      <c r="F142" s="90"/>
      <c r="G142" s="138"/>
      <c r="H142" s="77"/>
      <c r="I142" s="69"/>
      <c r="J142" s="69"/>
      <c r="K142" s="69"/>
      <c r="L142" s="69"/>
      <c r="M142" s="69"/>
      <c r="N142" s="69"/>
      <c r="O142" s="132"/>
      <c r="P142" s="69"/>
      <c r="Q142" s="69"/>
      <c r="R142" s="69"/>
      <c r="S142" s="69"/>
      <c r="T142" s="69"/>
      <c r="U142" s="69"/>
      <c r="V142" s="132"/>
      <c r="W142" s="69"/>
      <c r="X142" s="69"/>
      <c r="Y142" s="69"/>
      <c r="Z142" s="69"/>
      <c r="AA142" s="69"/>
      <c r="AB142" s="69"/>
      <c r="AC142" s="132"/>
      <c r="AD142" s="69"/>
      <c r="AE142" s="69"/>
      <c r="AF142" s="69"/>
      <c r="AG142" s="68"/>
      <c r="AH142" s="69"/>
      <c r="AI142" s="69"/>
      <c r="AJ142" s="132"/>
      <c r="AK142" s="69"/>
      <c r="AL142" s="68"/>
      <c r="AM142" s="112"/>
      <c r="AN142" s="113">
        <f t="shared" si="28"/>
        <v>0</v>
      </c>
      <c r="AO142" s="113">
        <f t="shared" si="29"/>
        <v>0</v>
      </c>
      <c r="AP142" s="113">
        <f t="shared" si="30"/>
        <v>0</v>
      </c>
      <c r="AQ142" s="113">
        <f t="shared" si="31"/>
        <v>0</v>
      </c>
      <c r="AR142" s="113">
        <f t="shared" si="24"/>
        <v>0</v>
      </c>
      <c r="AS142" s="113">
        <f t="shared" si="32"/>
        <v>0</v>
      </c>
      <c r="AT142" s="113">
        <f t="shared" si="33"/>
        <v>0</v>
      </c>
      <c r="AU142" s="113">
        <f t="shared" si="34"/>
        <v>0</v>
      </c>
      <c r="AV142" s="113">
        <f t="shared" si="25"/>
        <v>0</v>
      </c>
      <c r="AW142" s="113">
        <f t="shared" si="35"/>
        <v>0</v>
      </c>
      <c r="AX142" s="113">
        <f>IF(BB142&lt;2,AU142+AW142,AR142+AU142+AW142)</f>
        <v>0</v>
      </c>
      <c r="AY142" s="114"/>
      <c r="AZ142" s="114"/>
      <c r="BA142" s="114"/>
      <c r="BB142" s="115">
        <f t="shared" si="26"/>
        <v>1302.965092402464</v>
      </c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</row>
    <row r="143" spans="1:64" ht="12" customHeight="1">
      <c r="A143" s="136"/>
      <c r="B143" s="137"/>
      <c r="C143" s="89"/>
      <c r="D143" s="85"/>
      <c r="E143" s="85"/>
      <c r="F143" s="90"/>
      <c r="G143" s="138"/>
      <c r="H143" s="77"/>
      <c r="I143" s="69"/>
      <c r="J143" s="69"/>
      <c r="K143" s="69"/>
      <c r="L143" s="69"/>
      <c r="M143" s="69"/>
      <c r="N143" s="69"/>
      <c r="O143" s="132"/>
      <c r="P143" s="69"/>
      <c r="Q143" s="69"/>
      <c r="R143" s="69"/>
      <c r="S143" s="69"/>
      <c r="T143" s="69"/>
      <c r="U143" s="69"/>
      <c r="V143" s="132"/>
      <c r="W143" s="69"/>
      <c r="X143" s="69"/>
      <c r="Y143" s="69"/>
      <c r="Z143" s="69"/>
      <c r="AA143" s="69"/>
      <c r="AB143" s="69"/>
      <c r="AC143" s="132"/>
      <c r="AD143" s="69"/>
      <c r="AE143" s="69"/>
      <c r="AF143" s="69"/>
      <c r="AG143" s="69"/>
      <c r="AH143" s="69"/>
      <c r="AI143" s="69"/>
      <c r="AJ143" s="132"/>
      <c r="AK143" s="69"/>
      <c r="AL143" s="68"/>
      <c r="AM143" s="112"/>
      <c r="AN143" s="113">
        <f t="shared" si="28"/>
        <v>0</v>
      </c>
      <c r="AO143" s="113">
        <f t="shared" si="29"/>
        <v>0</v>
      </c>
      <c r="AP143" s="113">
        <f t="shared" si="30"/>
        <v>0</v>
      </c>
      <c r="AQ143" s="113">
        <f t="shared" si="31"/>
        <v>0</v>
      </c>
      <c r="AR143" s="113">
        <f t="shared" si="24"/>
        <v>0</v>
      </c>
      <c r="AS143" s="113">
        <f t="shared" si="32"/>
        <v>0</v>
      </c>
      <c r="AT143" s="113">
        <f t="shared" si="33"/>
        <v>0</v>
      </c>
      <c r="AU143" s="113">
        <f t="shared" si="34"/>
        <v>0</v>
      </c>
      <c r="AV143" s="113">
        <f t="shared" si="25"/>
        <v>0</v>
      </c>
      <c r="AW143" s="113">
        <f t="shared" si="35"/>
        <v>0</v>
      </c>
      <c r="AX143" s="113">
        <f aca="true" t="shared" si="36" ref="AX143:AX149">IF(BB143&lt;2,AU143+AW143,AR143+AU143+AW143)</f>
        <v>0</v>
      </c>
      <c r="AY143" s="114"/>
      <c r="AZ143" s="114"/>
      <c r="BA143" s="114"/>
      <c r="BB143" s="115">
        <f t="shared" si="26"/>
        <v>1302.965092402464</v>
      </c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</row>
    <row r="144" spans="1:64" ht="12" customHeight="1">
      <c r="A144" s="136"/>
      <c r="B144" s="137"/>
      <c r="C144" s="89"/>
      <c r="D144" s="85"/>
      <c r="E144" s="85"/>
      <c r="F144" s="90"/>
      <c r="G144" s="138"/>
      <c r="H144" s="77"/>
      <c r="I144" s="69"/>
      <c r="J144" s="69"/>
      <c r="K144" s="69"/>
      <c r="L144" s="69"/>
      <c r="M144" s="69"/>
      <c r="N144" s="69"/>
      <c r="O144" s="132"/>
      <c r="P144" s="69"/>
      <c r="Q144" s="69"/>
      <c r="R144" s="69"/>
      <c r="S144" s="69"/>
      <c r="T144" s="69"/>
      <c r="U144" s="69"/>
      <c r="V144" s="132"/>
      <c r="W144" s="69"/>
      <c r="X144" s="69"/>
      <c r="Y144" s="69"/>
      <c r="Z144" s="69"/>
      <c r="AA144" s="69"/>
      <c r="AB144" s="69"/>
      <c r="AC144" s="132"/>
      <c r="AD144" s="69"/>
      <c r="AE144" s="69"/>
      <c r="AF144" s="69"/>
      <c r="AG144" s="69"/>
      <c r="AH144" s="69"/>
      <c r="AI144" s="69"/>
      <c r="AJ144" s="132"/>
      <c r="AK144" s="69"/>
      <c r="AL144" s="68"/>
      <c r="AM144" s="112"/>
      <c r="AN144" s="113">
        <f t="shared" si="28"/>
        <v>0</v>
      </c>
      <c r="AO144" s="113">
        <f t="shared" si="29"/>
        <v>0</v>
      </c>
      <c r="AP144" s="113">
        <f t="shared" si="30"/>
        <v>0</v>
      </c>
      <c r="AQ144" s="113">
        <f t="shared" si="31"/>
        <v>0</v>
      </c>
      <c r="AR144" s="113">
        <f t="shared" si="24"/>
        <v>0</v>
      </c>
      <c r="AS144" s="113">
        <f t="shared" si="32"/>
        <v>0</v>
      </c>
      <c r="AT144" s="113">
        <f t="shared" si="33"/>
        <v>0</v>
      </c>
      <c r="AU144" s="113">
        <f t="shared" si="34"/>
        <v>0</v>
      </c>
      <c r="AV144" s="113">
        <f t="shared" si="25"/>
        <v>0</v>
      </c>
      <c r="AW144" s="113">
        <f t="shared" si="35"/>
        <v>0</v>
      </c>
      <c r="AX144" s="113">
        <f t="shared" si="36"/>
        <v>0</v>
      </c>
      <c r="AY144" s="114"/>
      <c r="AZ144" s="114"/>
      <c r="BA144" s="114"/>
      <c r="BB144" s="115">
        <f t="shared" si="26"/>
        <v>1302.965092402464</v>
      </c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</row>
    <row r="145" spans="1:64" ht="12" customHeight="1">
      <c r="A145" s="136"/>
      <c r="B145" s="137"/>
      <c r="C145" s="89"/>
      <c r="D145" s="85"/>
      <c r="E145" s="85"/>
      <c r="F145" s="90"/>
      <c r="G145" s="138"/>
      <c r="H145" s="77"/>
      <c r="I145" s="69"/>
      <c r="J145" s="69"/>
      <c r="K145" s="69"/>
      <c r="L145" s="69"/>
      <c r="M145" s="69"/>
      <c r="N145" s="69"/>
      <c r="O145" s="132"/>
      <c r="P145" s="69"/>
      <c r="Q145" s="69"/>
      <c r="R145" s="69"/>
      <c r="S145" s="69"/>
      <c r="T145" s="69"/>
      <c r="U145" s="69"/>
      <c r="V145" s="132"/>
      <c r="W145" s="69"/>
      <c r="X145" s="69"/>
      <c r="Y145" s="69"/>
      <c r="Z145" s="69"/>
      <c r="AA145" s="69"/>
      <c r="AB145" s="69"/>
      <c r="AC145" s="132"/>
      <c r="AD145" s="69"/>
      <c r="AE145" s="69"/>
      <c r="AF145" s="69"/>
      <c r="AG145" s="69"/>
      <c r="AH145" s="69"/>
      <c r="AI145" s="69"/>
      <c r="AJ145" s="132"/>
      <c r="AK145" s="69"/>
      <c r="AL145" s="68"/>
      <c r="AM145" s="112"/>
      <c r="AN145" s="113">
        <f t="shared" si="28"/>
        <v>0</v>
      </c>
      <c r="AO145" s="113">
        <f t="shared" si="29"/>
        <v>0</v>
      </c>
      <c r="AP145" s="113">
        <f t="shared" si="30"/>
        <v>0</v>
      </c>
      <c r="AQ145" s="113">
        <f t="shared" si="31"/>
        <v>0</v>
      </c>
      <c r="AR145" s="113">
        <f t="shared" si="24"/>
        <v>0</v>
      </c>
      <c r="AS145" s="113">
        <f t="shared" si="32"/>
        <v>0</v>
      </c>
      <c r="AT145" s="113">
        <f t="shared" si="33"/>
        <v>0</v>
      </c>
      <c r="AU145" s="113">
        <f t="shared" si="34"/>
        <v>0</v>
      </c>
      <c r="AV145" s="113">
        <f t="shared" si="25"/>
        <v>0</v>
      </c>
      <c r="AW145" s="113">
        <f t="shared" si="35"/>
        <v>0</v>
      </c>
      <c r="AX145" s="113">
        <f t="shared" si="36"/>
        <v>0</v>
      </c>
      <c r="AY145" s="114"/>
      <c r="AZ145" s="114"/>
      <c r="BA145" s="114"/>
      <c r="BB145" s="115">
        <f t="shared" si="26"/>
        <v>1302.965092402464</v>
      </c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</row>
    <row r="146" spans="1:64" ht="12" customHeight="1">
      <c r="A146" s="136"/>
      <c r="B146" s="137"/>
      <c r="C146" s="89"/>
      <c r="D146" s="85"/>
      <c r="E146" s="85"/>
      <c r="F146" s="90"/>
      <c r="G146" s="138"/>
      <c r="H146" s="77"/>
      <c r="I146" s="69"/>
      <c r="J146" s="69"/>
      <c r="K146" s="69"/>
      <c r="L146" s="69"/>
      <c r="M146" s="69"/>
      <c r="N146" s="69"/>
      <c r="O146" s="132"/>
      <c r="P146" s="69"/>
      <c r="Q146" s="69"/>
      <c r="R146" s="69"/>
      <c r="S146" s="69"/>
      <c r="T146" s="69"/>
      <c r="U146" s="69"/>
      <c r="V146" s="132"/>
      <c r="W146" s="69"/>
      <c r="X146" s="69"/>
      <c r="Y146" s="69"/>
      <c r="Z146" s="69"/>
      <c r="AA146" s="69"/>
      <c r="AB146" s="69"/>
      <c r="AC146" s="132"/>
      <c r="AD146" s="69"/>
      <c r="AE146" s="69"/>
      <c r="AF146" s="69"/>
      <c r="AG146" s="69"/>
      <c r="AH146" s="69"/>
      <c r="AI146" s="69"/>
      <c r="AJ146" s="132"/>
      <c r="AK146" s="69"/>
      <c r="AL146" s="69"/>
      <c r="AM146" s="112"/>
      <c r="AN146" s="113">
        <f t="shared" si="28"/>
        <v>0</v>
      </c>
      <c r="AO146" s="113">
        <f t="shared" si="29"/>
        <v>0</v>
      </c>
      <c r="AP146" s="113">
        <f t="shared" si="30"/>
        <v>0</v>
      </c>
      <c r="AQ146" s="113">
        <f t="shared" si="31"/>
        <v>0</v>
      </c>
      <c r="AR146" s="113">
        <f t="shared" si="24"/>
        <v>0</v>
      </c>
      <c r="AS146" s="113">
        <f t="shared" si="32"/>
        <v>0</v>
      </c>
      <c r="AT146" s="113">
        <f t="shared" si="33"/>
        <v>0</v>
      </c>
      <c r="AU146" s="113">
        <f t="shared" si="34"/>
        <v>0</v>
      </c>
      <c r="AV146" s="113">
        <f t="shared" si="25"/>
        <v>0</v>
      </c>
      <c r="AW146" s="113">
        <f t="shared" si="35"/>
        <v>0</v>
      </c>
      <c r="AX146" s="113">
        <f t="shared" si="36"/>
        <v>0</v>
      </c>
      <c r="AY146" s="114"/>
      <c r="AZ146" s="114"/>
      <c r="BA146" s="114"/>
      <c r="BB146" s="115">
        <f t="shared" si="26"/>
        <v>1302.965092402464</v>
      </c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</row>
    <row r="147" spans="1:64" ht="12" customHeight="1">
      <c r="A147" s="136"/>
      <c r="B147" s="137"/>
      <c r="C147" s="89"/>
      <c r="D147" s="85"/>
      <c r="E147" s="85"/>
      <c r="F147" s="90"/>
      <c r="G147" s="138"/>
      <c r="H147" s="77"/>
      <c r="I147" s="69"/>
      <c r="J147" s="69"/>
      <c r="K147" s="69"/>
      <c r="L147" s="69"/>
      <c r="M147" s="69"/>
      <c r="N147" s="69"/>
      <c r="O147" s="132"/>
      <c r="P147" s="69"/>
      <c r="Q147" s="69"/>
      <c r="R147" s="69"/>
      <c r="S147" s="69"/>
      <c r="T147" s="69"/>
      <c r="U147" s="69"/>
      <c r="V147" s="132"/>
      <c r="W147" s="69"/>
      <c r="X147" s="69"/>
      <c r="Y147" s="69"/>
      <c r="Z147" s="69"/>
      <c r="AA147" s="69"/>
      <c r="AB147" s="69"/>
      <c r="AC147" s="132"/>
      <c r="AD147" s="69"/>
      <c r="AE147" s="69"/>
      <c r="AF147" s="69"/>
      <c r="AG147" s="69"/>
      <c r="AH147" s="69"/>
      <c r="AI147" s="69"/>
      <c r="AJ147" s="132"/>
      <c r="AK147" s="69"/>
      <c r="AL147" s="68"/>
      <c r="AM147" s="112"/>
      <c r="AN147" s="113">
        <f t="shared" si="28"/>
        <v>0</v>
      </c>
      <c r="AO147" s="113">
        <f t="shared" si="29"/>
        <v>0</v>
      </c>
      <c r="AP147" s="113">
        <f t="shared" si="30"/>
        <v>0</v>
      </c>
      <c r="AQ147" s="113">
        <f t="shared" si="31"/>
        <v>0</v>
      </c>
      <c r="AR147" s="113">
        <f t="shared" si="24"/>
        <v>0</v>
      </c>
      <c r="AS147" s="113">
        <f t="shared" si="32"/>
        <v>0</v>
      </c>
      <c r="AT147" s="113">
        <f t="shared" si="33"/>
        <v>0</v>
      </c>
      <c r="AU147" s="113">
        <f t="shared" si="34"/>
        <v>0</v>
      </c>
      <c r="AV147" s="113">
        <f t="shared" si="25"/>
        <v>0</v>
      </c>
      <c r="AW147" s="113">
        <f t="shared" si="35"/>
        <v>0</v>
      </c>
      <c r="AX147" s="113">
        <f t="shared" si="36"/>
        <v>0</v>
      </c>
      <c r="AY147" s="114"/>
      <c r="AZ147" s="114"/>
      <c r="BA147" s="114"/>
      <c r="BB147" s="115">
        <f t="shared" si="26"/>
        <v>1302.965092402464</v>
      </c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</row>
    <row r="148" spans="1:64" ht="12" customHeight="1">
      <c r="A148" s="136"/>
      <c r="B148" s="137"/>
      <c r="C148" s="89"/>
      <c r="D148" s="85"/>
      <c r="E148" s="85"/>
      <c r="F148" s="90"/>
      <c r="G148" s="138"/>
      <c r="H148" s="77"/>
      <c r="I148" s="69"/>
      <c r="J148" s="69"/>
      <c r="K148" s="69"/>
      <c r="L148" s="69"/>
      <c r="M148" s="69"/>
      <c r="N148" s="69"/>
      <c r="O148" s="132"/>
      <c r="P148" s="69"/>
      <c r="Q148" s="69"/>
      <c r="R148" s="69"/>
      <c r="S148" s="69"/>
      <c r="T148" s="69"/>
      <c r="U148" s="69"/>
      <c r="V148" s="132"/>
      <c r="W148" s="69"/>
      <c r="X148" s="69"/>
      <c r="Y148" s="69"/>
      <c r="Z148" s="69"/>
      <c r="AA148" s="69"/>
      <c r="AB148" s="69"/>
      <c r="AC148" s="132"/>
      <c r="AD148" s="69"/>
      <c r="AE148" s="69"/>
      <c r="AF148" s="69"/>
      <c r="AG148" s="69"/>
      <c r="AH148" s="69"/>
      <c r="AI148" s="69"/>
      <c r="AJ148" s="132"/>
      <c r="AK148" s="69"/>
      <c r="AL148" s="68"/>
      <c r="AM148" s="112"/>
      <c r="AN148" s="113">
        <f t="shared" si="28"/>
        <v>0</v>
      </c>
      <c r="AO148" s="113">
        <f t="shared" si="29"/>
        <v>0</v>
      </c>
      <c r="AP148" s="113">
        <f t="shared" si="30"/>
        <v>0</v>
      </c>
      <c r="AQ148" s="113">
        <f t="shared" si="31"/>
        <v>0</v>
      </c>
      <c r="AR148" s="113">
        <f t="shared" si="24"/>
        <v>0</v>
      </c>
      <c r="AS148" s="113">
        <f t="shared" si="32"/>
        <v>0</v>
      </c>
      <c r="AT148" s="113">
        <f t="shared" si="33"/>
        <v>0</v>
      </c>
      <c r="AU148" s="113">
        <f t="shared" si="34"/>
        <v>0</v>
      </c>
      <c r="AV148" s="113">
        <f t="shared" si="25"/>
        <v>0</v>
      </c>
      <c r="AW148" s="113">
        <f t="shared" si="35"/>
        <v>0</v>
      </c>
      <c r="AX148" s="113">
        <f t="shared" si="36"/>
        <v>0</v>
      </c>
      <c r="AY148" s="114"/>
      <c r="AZ148" s="114"/>
      <c r="BA148" s="114"/>
      <c r="BB148" s="115">
        <f t="shared" si="26"/>
        <v>1302.965092402464</v>
      </c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</row>
    <row r="149" spans="1:64" ht="12" customHeight="1">
      <c r="A149" s="136"/>
      <c r="B149" s="137"/>
      <c r="C149" s="89"/>
      <c r="D149" s="85"/>
      <c r="E149" s="85"/>
      <c r="F149" s="90"/>
      <c r="G149" s="138"/>
      <c r="H149" s="77"/>
      <c r="I149" s="69"/>
      <c r="J149" s="69"/>
      <c r="K149" s="69"/>
      <c r="L149" s="69"/>
      <c r="M149" s="69"/>
      <c r="N149" s="69"/>
      <c r="O149" s="132"/>
      <c r="P149" s="69"/>
      <c r="Q149" s="69"/>
      <c r="R149" s="69"/>
      <c r="S149" s="69"/>
      <c r="T149" s="69"/>
      <c r="U149" s="69"/>
      <c r="V149" s="132"/>
      <c r="W149" s="69"/>
      <c r="X149" s="69"/>
      <c r="Y149" s="69"/>
      <c r="Z149" s="69"/>
      <c r="AA149" s="69"/>
      <c r="AB149" s="69"/>
      <c r="AC149" s="132"/>
      <c r="AD149" s="69"/>
      <c r="AE149" s="69"/>
      <c r="AF149" s="69"/>
      <c r="AG149" s="69"/>
      <c r="AH149" s="69"/>
      <c r="AI149" s="69"/>
      <c r="AJ149" s="132"/>
      <c r="AK149" s="69"/>
      <c r="AL149" s="68"/>
      <c r="AM149" s="112"/>
      <c r="AN149" s="113">
        <f t="shared" si="28"/>
        <v>0</v>
      </c>
      <c r="AO149" s="113">
        <f t="shared" si="29"/>
        <v>0</v>
      </c>
      <c r="AP149" s="113">
        <f t="shared" si="30"/>
        <v>0</v>
      </c>
      <c r="AQ149" s="113">
        <f t="shared" si="31"/>
        <v>0</v>
      </c>
      <c r="AR149" s="113">
        <f t="shared" si="24"/>
        <v>0</v>
      </c>
      <c r="AS149" s="113">
        <f t="shared" si="32"/>
        <v>0</v>
      </c>
      <c r="AT149" s="113">
        <f t="shared" si="33"/>
        <v>0</v>
      </c>
      <c r="AU149" s="113">
        <f t="shared" si="34"/>
        <v>0</v>
      </c>
      <c r="AV149" s="113">
        <f t="shared" si="25"/>
        <v>0</v>
      </c>
      <c r="AW149" s="113">
        <f t="shared" si="35"/>
        <v>0</v>
      </c>
      <c r="AX149" s="113">
        <f t="shared" si="36"/>
        <v>0</v>
      </c>
      <c r="AY149" s="114"/>
      <c r="AZ149" s="114"/>
      <c r="BA149" s="114"/>
      <c r="BB149" s="115">
        <f t="shared" si="26"/>
        <v>1302.965092402464</v>
      </c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</row>
    <row r="150" spans="1:64" ht="12" customHeight="1">
      <c r="A150" s="136"/>
      <c r="B150" s="137"/>
      <c r="C150" s="89"/>
      <c r="D150" s="85"/>
      <c r="E150" s="85"/>
      <c r="F150" s="90"/>
      <c r="G150" s="138"/>
      <c r="H150" s="77"/>
      <c r="I150" s="69"/>
      <c r="J150" s="69"/>
      <c r="K150" s="69"/>
      <c r="L150" s="69"/>
      <c r="M150" s="69"/>
      <c r="N150" s="69"/>
      <c r="O150" s="132"/>
      <c r="P150" s="69"/>
      <c r="Q150" s="69"/>
      <c r="R150" s="69"/>
      <c r="S150" s="69"/>
      <c r="T150" s="69"/>
      <c r="U150" s="69"/>
      <c r="V150" s="132"/>
      <c r="W150" s="69"/>
      <c r="X150" s="69"/>
      <c r="Y150" s="69"/>
      <c r="Z150" s="69"/>
      <c r="AA150" s="69"/>
      <c r="AB150" s="69"/>
      <c r="AC150" s="132"/>
      <c r="AD150" s="69"/>
      <c r="AE150" s="69"/>
      <c r="AF150" s="69"/>
      <c r="AG150" s="68"/>
      <c r="AH150" s="68"/>
      <c r="AI150" s="68"/>
      <c r="AJ150" s="132"/>
      <c r="AK150" s="69"/>
      <c r="AL150" s="68"/>
      <c r="AM150" s="112"/>
      <c r="AN150" s="113">
        <f t="shared" si="28"/>
        <v>0</v>
      </c>
      <c r="AO150" s="113">
        <f t="shared" si="29"/>
        <v>0</v>
      </c>
      <c r="AP150" s="113">
        <f t="shared" si="30"/>
        <v>0</v>
      </c>
      <c r="AQ150" s="113">
        <f t="shared" si="31"/>
        <v>0</v>
      </c>
      <c r="AR150" s="113">
        <f t="shared" si="24"/>
        <v>0</v>
      </c>
      <c r="AS150" s="113">
        <f t="shared" si="32"/>
        <v>0</v>
      </c>
      <c r="AT150" s="113">
        <f t="shared" si="33"/>
        <v>0</v>
      </c>
      <c r="AU150" s="113">
        <f t="shared" si="34"/>
        <v>0</v>
      </c>
      <c r="AV150" s="113">
        <f t="shared" si="25"/>
        <v>0</v>
      </c>
      <c r="AW150" s="113">
        <f t="shared" si="35"/>
        <v>0</v>
      </c>
      <c r="AX150" s="113">
        <f aca="true" t="shared" si="37" ref="AX150:AX189">IF(BB150&lt;3,AU150+AW150,AR150+AU150+AW150)</f>
        <v>0</v>
      </c>
      <c r="AY150" s="114"/>
      <c r="AZ150" s="114"/>
      <c r="BA150" s="114"/>
      <c r="BB150" s="115">
        <f t="shared" si="26"/>
        <v>1302.965092402464</v>
      </c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</row>
    <row r="151" spans="1:64" ht="12" customHeight="1">
      <c r="A151" s="136"/>
      <c r="B151" s="137"/>
      <c r="C151" s="142"/>
      <c r="D151" s="85"/>
      <c r="E151" s="85"/>
      <c r="F151" s="91"/>
      <c r="G151" s="138"/>
      <c r="H151" s="92"/>
      <c r="I151" s="69"/>
      <c r="J151" s="69"/>
      <c r="K151" s="69"/>
      <c r="L151" s="69"/>
      <c r="M151" s="69"/>
      <c r="N151" s="69"/>
      <c r="O151" s="132"/>
      <c r="P151" s="69"/>
      <c r="Q151" s="69"/>
      <c r="R151" s="69"/>
      <c r="S151" s="69"/>
      <c r="T151" s="69"/>
      <c r="U151" s="69"/>
      <c r="V151" s="132"/>
      <c r="W151" s="69"/>
      <c r="X151" s="69"/>
      <c r="Y151" s="69"/>
      <c r="Z151" s="69"/>
      <c r="AA151" s="69"/>
      <c r="AB151" s="69"/>
      <c r="AC151" s="132"/>
      <c r="AD151" s="69"/>
      <c r="AE151" s="69"/>
      <c r="AF151" s="69"/>
      <c r="AG151" s="69"/>
      <c r="AH151" s="69"/>
      <c r="AI151" s="69"/>
      <c r="AJ151" s="132"/>
      <c r="AK151" s="69"/>
      <c r="AL151" s="68"/>
      <c r="AM151" s="112"/>
      <c r="AN151" s="113">
        <f t="shared" si="28"/>
        <v>0</v>
      </c>
      <c r="AO151" s="113">
        <f t="shared" si="29"/>
        <v>0</v>
      </c>
      <c r="AP151" s="113">
        <f t="shared" si="30"/>
        <v>0</v>
      </c>
      <c r="AQ151" s="113">
        <f t="shared" si="31"/>
        <v>0</v>
      </c>
      <c r="AR151" s="113">
        <f t="shared" si="24"/>
        <v>0</v>
      </c>
      <c r="AS151" s="113">
        <f t="shared" si="32"/>
        <v>0</v>
      </c>
      <c r="AT151" s="113">
        <f t="shared" si="33"/>
        <v>0</v>
      </c>
      <c r="AU151" s="113">
        <f t="shared" si="34"/>
        <v>0</v>
      </c>
      <c r="AV151" s="113">
        <f t="shared" si="25"/>
        <v>0</v>
      </c>
      <c r="AW151" s="113">
        <f t="shared" si="35"/>
        <v>0</v>
      </c>
      <c r="AX151" s="113">
        <f t="shared" si="37"/>
        <v>0</v>
      </c>
      <c r="AY151" s="114"/>
      <c r="AZ151" s="114"/>
      <c r="BA151" s="114"/>
      <c r="BB151" s="115">
        <f t="shared" si="26"/>
        <v>1302.965092402464</v>
      </c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</row>
    <row r="152" spans="1:64" ht="12" customHeight="1">
      <c r="A152" s="136"/>
      <c r="B152" s="137"/>
      <c r="C152" s="142"/>
      <c r="D152" s="85"/>
      <c r="E152" s="85"/>
      <c r="F152" s="91"/>
      <c r="G152" s="138"/>
      <c r="H152" s="92"/>
      <c r="I152" s="69"/>
      <c r="J152" s="69"/>
      <c r="K152" s="69"/>
      <c r="L152" s="69"/>
      <c r="M152" s="69"/>
      <c r="N152" s="69"/>
      <c r="O152" s="132"/>
      <c r="P152" s="69"/>
      <c r="Q152" s="69"/>
      <c r="R152" s="69"/>
      <c r="S152" s="69"/>
      <c r="T152" s="69"/>
      <c r="U152" s="69"/>
      <c r="V152" s="132"/>
      <c r="W152" s="123"/>
      <c r="X152" s="68"/>
      <c r="Y152" s="69"/>
      <c r="Z152" s="69"/>
      <c r="AA152" s="69"/>
      <c r="AB152" s="69"/>
      <c r="AC152" s="132"/>
      <c r="AD152" s="69"/>
      <c r="AE152" s="69"/>
      <c r="AF152" s="69"/>
      <c r="AG152" s="69"/>
      <c r="AH152" s="69"/>
      <c r="AI152" s="69"/>
      <c r="AJ152" s="132"/>
      <c r="AK152" s="69"/>
      <c r="AL152" s="68"/>
      <c r="AM152" s="112"/>
      <c r="AN152" s="113">
        <f t="shared" si="28"/>
        <v>0</v>
      </c>
      <c r="AO152" s="113">
        <f t="shared" si="29"/>
        <v>0</v>
      </c>
      <c r="AP152" s="113">
        <f t="shared" si="30"/>
        <v>0</v>
      </c>
      <c r="AQ152" s="113">
        <f t="shared" si="31"/>
        <v>0</v>
      </c>
      <c r="AR152" s="113">
        <f t="shared" si="24"/>
        <v>0</v>
      </c>
      <c r="AS152" s="113">
        <f t="shared" si="32"/>
        <v>0</v>
      </c>
      <c r="AT152" s="113">
        <f t="shared" si="33"/>
        <v>0</v>
      </c>
      <c r="AU152" s="113">
        <f t="shared" si="34"/>
        <v>0</v>
      </c>
      <c r="AV152" s="113">
        <f t="shared" si="25"/>
        <v>0</v>
      </c>
      <c r="AW152" s="113">
        <f t="shared" si="35"/>
        <v>0</v>
      </c>
      <c r="AX152" s="113">
        <f t="shared" si="37"/>
        <v>0</v>
      </c>
      <c r="AY152" s="114"/>
      <c r="AZ152" s="114"/>
      <c r="BA152" s="114"/>
      <c r="BB152" s="115">
        <f t="shared" si="26"/>
        <v>1302.965092402464</v>
      </c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</row>
    <row r="153" spans="1:64" ht="12" customHeight="1">
      <c r="A153" s="136"/>
      <c r="B153" s="137"/>
      <c r="C153" s="142"/>
      <c r="D153" s="93"/>
      <c r="E153" s="93"/>
      <c r="F153" s="91"/>
      <c r="G153" s="138"/>
      <c r="H153" s="92"/>
      <c r="I153" s="69"/>
      <c r="J153" s="69"/>
      <c r="K153" s="69"/>
      <c r="L153" s="69"/>
      <c r="M153" s="69"/>
      <c r="N153" s="69"/>
      <c r="O153" s="132"/>
      <c r="P153" s="69"/>
      <c r="Q153" s="69"/>
      <c r="R153" s="69"/>
      <c r="S153" s="69"/>
      <c r="T153" s="69"/>
      <c r="U153" s="69"/>
      <c r="V153" s="132"/>
      <c r="W153" s="69"/>
      <c r="X153" s="69"/>
      <c r="Y153" s="69"/>
      <c r="Z153" s="69"/>
      <c r="AA153" s="69"/>
      <c r="AB153" s="69"/>
      <c r="AC153" s="132"/>
      <c r="AD153" s="68"/>
      <c r="AE153" s="69"/>
      <c r="AF153" s="69"/>
      <c r="AG153" s="69"/>
      <c r="AH153" s="69"/>
      <c r="AI153" s="69"/>
      <c r="AJ153" s="132"/>
      <c r="AK153" s="69"/>
      <c r="AL153" s="68"/>
      <c r="AM153" s="112"/>
      <c r="AN153" s="113">
        <f t="shared" si="28"/>
        <v>0</v>
      </c>
      <c r="AO153" s="113">
        <f t="shared" si="29"/>
        <v>0</v>
      </c>
      <c r="AP153" s="113">
        <f t="shared" si="30"/>
        <v>0</v>
      </c>
      <c r="AQ153" s="113">
        <f t="shared" si="31"/>
        <v>0</v>
      </c>
      <c r="AR153" s="113">
        <f t="shared" si="24"/>
        <v>0</v>
      </c>
      <c r="AS153" s="113">
        <f t="shared" si="32"/>
        <v>0</v>
      </c>
      <c r="AT153" s="113">
        <f t="shared" si="33"/>
        <v>0</v>
      </c>
      <c r="AU153" s="113">
        <f t="shared" si="34"/>
        <v>0</v>
      </c>
      <c r="AV153" s="113">
        <f t="shared" si="25"/>
        <v>0</v>
      </c>
      <c r="AW153" s="113">
        <f t="shared" si="35"/>
        <v>0</v>
      </c>
      <c r="AX153" s="113">
        <f t="shared" si="37"/>
        <v>0</v>
      </c>
      <c r="AY153" s="114"/>
      <c r="AZ153" s="114"/>
      <c r="BA153" s="114"/>
      <c r="BB153" s="115">
        <f t="shared" si="26"/>
        <v>1302.965092402464</v>
      </c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</row>
    <row r="154" spans="1:64" ht="12" customHeight="1">
      <c r="A154" s="136"/>
      <c r="B154" s="137"/>
      <c r="C154" s="142"/>
      <c r="D154" s="93"/>
      <c r="E154" s="93"/>
      <c r="F154" s="91"/>
      <c r="G154" s="138"/>
      <c r="H154" s="92"/>
      <c r="I154" s="69"/>
      <c r="J154" s="69"/>
      <c r="K154" s="69"/>
      <c r="L154" s="69"/>
      <c r="M154" s="69"/>
      <c r="N154" s="69"/>
      <c r="O154" s="132"/>
      <c r="P154" s="69"/>
      <c r="Q154" s="69"/>
      <c r="R154" s="69"/>
      <c r="S154" s="69"/>
      <c r="T154" s="69"/>
      <c r="U154" s="69"/>
      <c r="V154" s="132"/>
      <c r="W154" s="69"/>
      <c r="X154" s="69"/>
      <c r="Y154" s="69"/>
      <c r="Z154" s="69"/>
      <c r="AA154" s="69"/>
      <c r="AB154" s="69"/>
      <c r="AC154" s="132"/>
      <c r="AD154" s="69"/>
      <c r="AE154" s="69"/>
      <c r="AF154" s="69"/>
      <c r="AG154" s="69"/>
      <c r="AH154" s="69"/>
      <c r="AI154" s="69"/>
      <c r="AJ154" s="132"/>
      <c r="AK154" s="69"/>
      <c r="AL154" s="68"/>
      <c r="AM154" s="112"/>
      <c r="AN154" s="113">
        <f t="shared" si="28"/>
        <v>0</v>
      </c>
      <c r="AO154" s="113">
        <f t="shared" si="29"/>
        <v>0</v>
      </c>
      <c r="AP154" s="113">
        <f t="shared" si="30"/>
        <v>0</v>
      </c>
      <c r="AQ154" s="113">
        <f t="shared" si="31"/>
        <v>0</v>
      </c>
      <c r="AR154" s="113">
        <f t="shared" si="24"/>
        <v>0</v>
      </c>
      <c r="AS154" s="113">
        <f t="shared" si="32"/>
        <v>0</v>
      </c>
      <c r="AT154" s="113">
        <f t="shared" si="33"/>
        <v>0</v>
      </c>
      <c r="AU154" s="113">
        <f t="shared" si="34"/>
        <v>0</v>
      </c>
      <c r="AV154" s="113">
        <f t="shared" si="25"/>
        <v>0</v>
      </c>
      <c r="AW154" s="113">
        <f t="shared" si="35"/>
        <v>0</v>
      </c>
      <c r="AX154" s="113">
        <f t="shared" si="37"/>
        <v>0</v>
      </c>
      <c r="AY154" s="114"/>
      <c r="AZ154" s="114"/>
      <c r="BA154" s="114"/>
      <c r="BB154" s="115">
        <f t="shared" si="26"/>
        <v>1302.965092402464</v>
      </c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</row>
    <row r="155" spans="1:64" ht="12" customHeight="1">
      <c r="A155" s="136"/>
      <c r="B155" s="137"/>
      <c r="C155" s="142"/>
      <c r="D155" s="93"/>
      <c r="E155" s="93"/>
      <c r="F155" s="91"/>
      <c r="G155" s="138"/>
      <c r="H155" s="92"/>
      <c r="I155" s="69"/>
      <c r="J155" s="69"/>
      <c r="K155" s="69"/>
      <c r="L155" s="69"/>
      <c r="M155" s="69"/>
      <c r="N155" s="69"/>
      <c r="O155" s="132"/>
      <c r="P155" s="69"/>
      <c r="Q155" s="69"/>
      <c r="R155" s="69"/>
      <c r="S155" s="69"/>
      <c r="T155" s="69"/>
      <c r="U155" s="69"/>
      <c r="V155" s="132"/>
      <c r="W155" s="69"/>
      <c r="X155" s="69"/>
      <c r="Y155" s="69"/>
      <c r="Z155" s="69"/>
      <c r="AA155" s="69"/>
      <c r="AB155" s="69"/>
      <c r="AC155" s="132"/>
      <c r="AD155" s="68"/>
      <c r="AE155" s="69"/>
      <c r="AF155" s="69"/>
      <c r="AG155" s="69"/>
      <c r="AH155" s="69"/>
      <c r="AI155" s="69"/>
      <c r="AJ155" s="132"/>
      <c r="AK155" s="69"/>
      <c r="AL155" s="68"/>
      <c r="AM155" s="112"/>
      <c r="AN155" s="113">
        <f t="shared" si="28"/>
        <v>0</v>
      </c>
      <c r="AO155" s="113">
        <f t="shared" si="29"/>
        <v>0</v>
      </c>
      <c r="AP155" s="113">
        <f t="shared" si="30"/>
        <v>0</v>
      </c>
      <c r="AQ155" s="113">
        <f t="shared" si="31"/>
        <v>0</v>
      </c>
      <c r="AR155" s="113">
        <f t="shared" si="24"/>
        <v>0</v>
      </c>
      <c r="AS155" s="113">
        <f t="shared" si="32"/>
        <v>0</v>
      </c>
      <c r="AT155" s="113">
        <f t="shared" si="33"/>
        <v>0</v>
      </c>
      <c r="AU155" s="113">
        <f t="shared" si="34"/>
        <v>0</v>
      </c>
      <c r="AV155" s="113">
        <f t="shared" si="25"/>
        <v>0</v>
      </c>
      <c r="AW155" s="113">
        <f t="shared" si="35"/>
        <v>0</v>
      </c>
      <c r="AX155" s="113">
        <f t="shared" si="37"/>
        <v>0</v>
      </c>
      <c r="AY155" s="114"/>
      <c r="AZ155" s="114"/>
      <c r="BA155" s="114"/>
      <c r="BB155" s="115">
        <f t="shared" si="26"/>
        <v>1302.965092402464</v>
      </c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</row>
    <row r="156" spans="1:64" ht="12" customHeight="1">
      <c r="A156" s="136"/>
      <c r="B156" s="137"/>
      <c r="C156" s="142"/>
      <c r="D156" s="93"/>
      <c r="E156" s="93"/>
      <c r="F156" s="91"/>
      <c r="G156" s="138"/>
      <c r="H156" s="92"/>
      <c r="I156" s="69"/>
      <c r="J156" s="69"/>
      <c r="K156" s="69"/>
      <c r="L156" s="69"/>
      <c r="M156" s="69"/>
      <c r="N156" s="69"/>
      <c r="O156" s="132"/>
      <c r="P156" s="69"/>
      <c r="Q156" s="69"/>
      <c r="R156" s="69"/>
      <c r="S156" s="69"/>
      <c r="T156" s="69"/>
      <c r="U156" s="69"/>
      <c r="V156" s="132"/>
      <c r="W156" s="69"/>
      <c r="X156" s="69"/>
      <c r="Y156" s="69"/>
      <c r="Z156" s="69"/>
      <c r="AA156" s="69"/>
      <c r="AB156" s="69"/>
      <c r="AC156" s="132"/>
      <c r="AD156" s="69"/>
      <c r="AE156" s="69"/>
      <c r="AF156" s="69"/>
      <c r="AG156" s="69"/>
      <c r="AH156" s="69"/>
      <c r="AI156" s="69"/>
      <c r="AJ156" s="132"/>
      <c r="AK156" s="69"/>
      <c r="AL156" s="68"/>
      <c r="AM156" s="112"/>
      <c r="AN156" s="113">
        <f t="shared" si="28"/>
        <v>0</v>
      </c>
      <c r="AO156" s="113">
        <f t="shared" si="29"/>
        <v>0</v>
      </c>
      <c r="AP156" s="113">
        <f t="shared" si="30"/>
        <v>0</v>
      </c>
      <c r="AQ156" s="113">
        <f t="shared" si="31"/>
        <v>0</v>
      </c>
      <c r="AR156" s="113">
        <f t="shared" si="24"/>
        <v>0</v>
      </c>
      <c r="AS156" s="113">
        <f t="shared" si="32"/>
        <v>0</v>
      </c>
      <c r="AT156" s="113">
        <f t="shared" si="33"/>
        <v>0</v>
      </c>
      <c r="AU156" s="113">
        <f t="shared" si="34"/>
        <v>0</v>
      </c>
      <c r="AV156" s="113">
        <f t="shared" si="25"/>
        <v>0</v>
      </c>
      <c r="AW156" s="113">
        <f t="shared" si="35"/>
        <v>0</v>
      </c>
      <c r="AX156" s="113">
        <f t="shared" si="37"/>
        <v>0</v>
      </c>
      <c r="AY156" s="114"/>
      <c r="AZ156" s="114"/>
      <c r="BA156" s="114"/>
      <c r="BB156" s="115">
        <f t="shared" si="26"/>
        <v>1302.965092402464</v>
      </c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</row>
    <row r="157" spans="1:64" ht="12" customHeight="1">
      <c r="A157" s="136"/>
      <c r="B157" s="137"/>
      <c r="C157" s="142"/>
      <c r="D157" s="93"/>
      <c r="E157" s="93"/>
      <c r="F157" s="91"/>
      <c r="G157" s="138"/>
      <c r="H157" s="92"/>
      <c r="I157" s="69"/>
      <c r="J157" s="69"/>
      <c r="K157" s="69"/>
      <c r="L157" s="69"/>
      <c r="M157" s="69"/>
      <c r="N157" s="69"/>
      <c r="O157" s="132"/>
      <c r="P157" s="69"/>
      <c r="Q157" s="69"/>
      <c r="R157" s="69"/>
      <c r="S157" s="69"/>
      <c r="T157" s="69"/>
      <c r="U157" s="69"/>
      <c r="V157" s="132"/>
      <c r="W157" s="69"/>
      <c r="X157" s="69"/>
      <c r="Y157" s="69"/>
      <c r="Z157" s="69"/>
      <c r="AA157" s="69"/>
      <c r="AB157" s="69"/>
      <c r="AC157" s="132"/>
      <c r="AD157" s="68"/>
      <c r="AE157" s="69"/>
      <c r="AF157" s="69"/>
      <c r="AG157" s="69"/>
      <c r="AH157" s="69"/>
      <c r="AI157" s="69"/>
      <c r="AJ157" s="132"/>
      <c r="AK157" s="69"/>
      <c r="AL157" s="68"/>
      <c r="AM157" s="112"/>
      <c r="AN157" s="113">
        <f t="shared" si="28"/>
        <v>0</v>
      </c>
      <c r="AO157" s="113">
        <f t="shared" si="29"/>
        <v>0</v>
      </c>
      <c r="AP157" s="113">
        <f t="shared" si="30"/>
        <v>0</v>
      </c>
      <c r="AQ157" s="113">
        <f t="shared" si="31"/>
        <v>0</v>
      </c>
      <c r="AR157" s="113">
        <f t="shared" si="24"/>
        <v>0</v>
      </c>
      <c r="AS157" s="113">
        <f t="shared" si="32"/>
        <v>0</v>
      </c>
      <c r="AT157" s="113">
        <f t="shared" si="33"/>
        <v>0</v>
      </c>
      <c r="AU157" s="113">
        <f t="shared" si="34"/>
        <v>0</v>
      </c>
      <c r="AV157" s="113">
        <f t="shared" si="25"/>
        <v>0</v>
      </c>
      <c r="AW157" s="113">
        <f t="shared" si="35"/>
        <v>0</v>
      </c>
      <c r="AX157" s="113">
        <f t="shared" si="37"/>
        <v>0</v>
      </c>
      <c r="AY157" s="114"/>
      <c r="AZ157" s="114"/>
      <c r="BA157" s="114"/>
      <c r="BB157" s="115">
        <f t="shared" si="26"/>
        <v>1302.965092402464</v>
      </c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</row>
    <row r="158" spans="1:64" ht="12" customHeight="1">
      <c r="A158" s="136"/>
      <c r="B158" s="137"/>
      <c r="C158" s="142"/>
      <c r="D158" s="93"/>
      <c r="E158" s="93"/>
      <c r="F158" s="91"/>
      <c r="G158" s="138"/>
      <c r="H158" s="92"/>
      <c r="I158" s="69"/>
      <c r="J158" s="69"/>
      <c r="K158" s="69"/>
      <c r="L158" s="69"/>
      <c r="M158" s="69"/>
      <c r="N158" s="69"/>
      <c r="O158" s="132"/>
      <c r="P158" s="69"/>
      <c r="Q158" s="69"/>
      <c r="R158" s="69"/>
      <c r="S158" s="69"/>
      <c r="T158" s="69"/>
      <c r="U158" s="69"/>
      <c r="V158" s="132"/>
      <c r="W158" s="69"/>
      <c r="X158" s="69"/>
      <c r="Y158" s="69"/>
      <c r="Z158" s="69"/>
      <c r="AA158" s="69"/>
      <c r="AB158" s="69"/>
      <c r="AC158" s="132"/>
      <c r="AD158" s="69"/>
      <c r="AE158" s="69"/>
      <c r="AF158" s="69"/>
      <c r="AG158" s="69"/>
      <c r="AH158" s="69"/>
      <c r="AI158" s="69"/>
      <c r="AJ158" s="132"/>
      <c r="AK158" s="69"/>
      <c r="AL158" s="69"/>
      <c r="AM158" s="112"/>
      <c r="AN158" s="113">
        <f t="shared" si="28"/>
        <v>0</v>
      </c>
      <c r="AO158" s="113">
        <f t="shared" si="29"/>
        <v>0</v>
      </c>
      <c r="AP158" s="113">
        <f t="shared" si="30"/>
        <v>0</v>
      </c>
      <c r="AQ158" s="113">
        <f t="shared" si="31"/>
        <v>0</v>
      </c>
      <c r="AR158" s="113">
        <f t="shared" si="24"/>
        <v>0</v>
      </c>
      <c r="AS158" s="113">
        <f t="shared" si="32"/>
        <v>0</v>
      </c>
      <c r="AT158" s="113">
        <f t="shared" si="33"/>
        <v>0</v>
      </c>
      <c r="AU158" s="113">
        <f t="shared" si="34"/>
        <v>0</v>
      </c>
      <c r="AV158" s="113">
        <f t="shared" si="25"/>
        <v>0</v>
      </c>
      <c r="AW158" s="113">
        <f t="shared" si="35"/>
        <v>0</v>
      </c>
      <c r="AX158" s="113">
        <f t="shared" si="37"/>
        <v>0</v>
      </c>
      <c r="AY158" s="114"/>
      <c r="AZ158" s="114"/>
      <c r="BA158" s="114"/>
      <c r="BB158" s="115">
        <f t="shared" si="26"/>
        <v>1302.965092402464</v>
      </c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</row>
    <row r="159" spans="1:64" ht="12" customHeight="1">
      <c r="A159" s="136"/>
      <c r="B159" s="137"/>
      <c r="C159" s="142"/>
      <c r="D159" s="93"/>
      <c r="E159" s="93"/>
      <c r="F159" s="91"/>
      <c r="G159" s="138"/>
      <c r="H159" s="92"/>
      <c r="I159" s="69"/>
      <c r="J159" s="69"/>
      <c r="K159" s="69"/>
      <c r="L159" s="69"/>
      <c r="M159" s="69"/>
      <c r="N159" s="69"/>
      <c r="O159" s="132"/>
      <c r="P159" s="69"/>
      <c r="Q159" s="69"/>
      <c r="R159" s="69"/>
      <c r="S159" s="69"/>
      <c r="T159" s="69"/>
      <c r="U159" s="69"/>
      <c r="V159" s="132"/>
      <c r="W159" s="69"/>
      <c r="X159" s="69"/>
      <c r="Y159" s="69"/>
      <c r="Z159" s="69"/>
      <c r="AA159" s="69"/>
      <c r="AB159" s="69"/>
      <c r="AC159" s="132"/>
      <c r="AD159" s="69"/>
      <c r="AE159" s="69"/>
      <c r="AF159" s="69"/>
      <c r="AG159" s="69"/>
      <c r="AH159" s="69"/>
      <c r="AI159" s="69"/>
      <c r="AJ159" s="132"/>
      <c r="AK159" s="69"/>
      <c r="AL159" s="68"/>
      <c r="AM159" s="112"/>
      <c r="AN159" s="113">
        <f t="shared" si="28"/>
        <v>0</v>
      </c>
      <c r="AO159" s="113">
        <f t="shared" si="29"/>
        <v>0</v>
      </c>
      <c r="AP159" s="113">
        <f t="shared" si="30"/>
        <v>0</v>
      </c>
      <c r="AQ159" s="113">
        <f t="shared" si="31"/>
        <v>0</v>
      </c>
      <c r="AR159" s="113">
        <f t="shared" si="24"/>
        <v>0</v>
      </c>
      <c r="AS159" s="113">
        <f t="shared" si="32"/>
        <v>0</v>
      </c>
      <c r="AT159" s="113">
        <f t="shared" si="33"/>
        <v>0</v>
      </c>
      <c r="AU159" s="113">
        <f t="shared" si="34"/>
        <v>0</v>
      </c>
      <c r="AV159" s="113">
        <f t="shared" si="25"/>
        <v>0</v>
      </c>
      <c r="AW159" s="113">
        <f t="shared" si="35"/>
        <v>0</v>
      </c>
      <c r="AX159" s="113">
        <f t="shared" si="37"/>
        <v>0</v>
      </c>
      <c r="AY159" s="114"/>
      <c r="AZ159" s="114"/>
      <c r="BA159" s="114"/>
      <c r="BB159" s="115">
        <f t="shared" si="26"/>
        <v>1302.965092402464</v>
      </c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</row>
    <row r="160" spans="1:64" ht="12" customHeight="1">
      <c r="A160" s="136"/>
      <c r="B160" s="137"/>
      <c r="C160" s="142"/>
      <c r="D160" s="93"/>
      <c r="E160" s="93"/>
      <c r="F160" s="91"/>
      <c r="G160" s="138"/>
      <c r="H160" s="92"/>
      <c r="I160" s="69"/>
      <c r="J160" s="69"/>
      <c r="K160" s="69"/>
      <c r="L160" s="69"/>
      <c r="M160" s="69"/>
      <c r="N160" s="69"/>
      <c r="O160" s="132"/>
      <c r="P160" s="69"/>
      <c r="Q160" s="69"/>
      <c r="R160" s="69"/>
      <c r="S160" s="69"/>
      <c r="T160" s="69"/>
      <c r="U160" s="69"/>
      <c r="V160" s="132"/>
      <c r="W160" s="69"/>
      <c r="X160" s="69"/>
      <c r="Y160" s="69"/>
      <c r="Z160" s="69"/>
      <c r="AA160" s="69"/>
      <c r="AB160" s="69"/>
      <c r="AC160" s="132"/>
      <c r="AD160" s="69"/>
      <c r="AE160" s="69"/>
      <c r="AF160" s="69"/>
      <c r="AG160" s="69"/>
      <c r="AH160" s="69"/>
      <c r="AI160" s="69"/>
      <c r="AJ160" s="132"/>
      <c r="AK160" s="69"/>
      <c r="AL160" s="68"/>
      <c r="AM160" s="112"/>
      <c r="AN160" s="113">
        <f t="shared" si="28"/>
        <v>0</v>
      </c>
      <c r="AO160" s="113">
        <f t="shared" si="29"/>
        <v>0</v>
      </c>
      <c r="AP160" s="113">
        <f t="shared" si="30"/>
        <v>0</v>
      </c>
      <c r="AQ160" s="113">
        <f t="shared" si="31"/>
        <v>0</v>
      </c>
      <c r="AR160" s="113">
        <f t="shared" si="24"/>
        <v>0</v>
      </c>
      <c r="AS160" s="113">
        <f t="shared" si="32"/>
        <v>0</v>
      </c>
      <c r="AT160" s="113">
        <f t="shared" si="33"/>
        <v>0</v>
      </c>
      <c r="AU160" s="113">
        <f t="shared" si="34"/>
        <v>0</v>
      </c>
      <c r="AV160" s="113">
        <f t="shared" si="25"/>
        <v>0</v>
      </c>
      <c r="AW160" s="113">
        <f t="shared" si="35"/>
        <v>0</v>
      </c>
      <c r="AX160" s="113">
        <f t="shared" si="37"/>
        <v>0</v>
      </c>
      <c r="AY160" s="114"/>
      <c r="AZ160" s="114"/>
      <c r="BA160" s="114"/>
      <c r="BB160" s="115">
        <f t="shared" si="26"/>
        <v>1302.965092402464</v>
      </c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</row>
    <row r="161" spans="1:64" ht="12" customHeight="1">
      <c r="A161" s="136"/>
      <c r="B161" s="137"/>
      <c r="C161" s="142"/>
      <c r="D161" s="93"/>
      <c r="E161" s="93"/>
      <c r="F161" s="91"/>
      <c r="G161" s="138"/>
      <c r="H161" s="92"/>
      <c r="I161" s="69"/>
      <c r="J161" s="69"/>
      <c r="K161" s="69"/>
      <c r="L161" s="69"/>
      <c r="M161" s="69"/>
      <c r="N161" s="69"/>
      <c r="O161" s="132"/>
      <c r="P161" s="69"/>
      <c r="Q161" s="69"/>
      <c r="R161" s="69"/>
      <c r="S161" s="69"/>
      <c r="T161" s="69"/>
      <c r="U161" s="69"/>
      <c r="V161" s="132"/>
      <c r="W161" s="69"/>
      <c r="X161" s="69"/>
      <c r="Y161" s="69"/>
      <c r="Z161" s="69"/>
      <c r="AA161" s="69"/>
      <c r="AB161" s="69"/>
      <c r="AC161" s="132"/>
      <c r="AD161" s="69"/>
      <c r="AE161" s="69"/>
      <c r="AF161" s="69"/>
      <c r="AG161" s="69"/>
      <c r="AH161" s="69"/>
      <c r="AI161" s="69"/>
      <c r="AJ161" s="132"/>
      <c r="AK161" s="69"/>
      <c r="AL161" s="68"/>
      <c r="AM161" s="112"/>
      <c r="AN161" s="113">
        <f t="shared" si="28"/>
        <v>0</v>
      </c>
      <c r="AO161" s="113">
        <f t="shared" si="29"/>
        <v>0</v>
      </c>
      <c r="AP161" s="113">
        <f t="shared" si="30"/>
        <v>0</v>
      </c>
      <c r="AQ161" s="113">
        <f t="shared" si="31"/>
        <v>0</v>
      </c>
      <c r="AR161" s="113">
        <f t="shared" si="24"/>
        <v>0</v>
      </c>
      <c r="AS161" s="113">
        <f t="shared" si="32"/>
        <v>0</v>
      </c>
      <c r="AT161" s="113">
        <f t="shared" si="33"/>
        <v>0</v>
      </c>
      <c r="AU161" s="113">
        <f t="shared" si="34"/>
        <v>0</v>
      </c>
      <c r="AV161" s="113">
        <f t="shared" si="25"/>
        <v>0</v>
      </c>
      <c r="AW161" s="113">
        <f t="shared" si="35"/>
        <v>0</v>
      </c>
      <c r="AX161" s="113">
        <f t="shared" si="37"/>
        <v>0</v>
      </c>
      <c r="AY161" s="114"/>
      <c r="AZ161" s="114"/>
      <c r="BA161" s="114"/>
      <c r="BB161" s="115">
        <f t="shared" si="26"/>
        <v>1302.965092402464</v>
      </c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</row>
    <row r="162" spans="1:64" ht="12" customHeight="1">
      <c r="A162" s="136"/>
      <c r="B162" s="137"/>
      <c r="C162" s="142"/>
      <c r="D162" s="93"/>
      <c r="E162" s="93"/>
      <c r="F162" s="91"/>
      <c r="G162" s="138"/>
      <c r="H162" s="92"/>
      <c r="I162" s="69"/>
      <c r="J162" s="69"/>
      <c r="K162" s="69"/>
      <c r="L162" s="69"/>
      <c r="M162" s="69"/>
      <c r="N162" s="69"/>
      <c r="O162" s="132"/>
      <c r="P162" s="69"/>
      <c r="Q162" s="69"/>
      <c r="R162" s="69"/>
      <c r="S162" s="69"/>
      <c r="T162" s="69"/>
      <c r="U162" s="69"/>
      <c r="V162" s="132"/>
      <c r="W162" s="69"/>
      <c r="X162" s="69"/>
      <c r="Y162" s="69"/>
      <c r="Z162" s="69"/>
      <c r="AA162" s="69"/>
      <c r="AB162" s="69"/>
      <c r="AC162" s="132"/>
      <c r="AD162" s="68"/>
      <c r="AE162" s="69"/>
      <c r="AF162" s="69"/>
      <c r="AG162" s="69"/>
      <c r="AH162" s="69"/>
      <c r="AI162" s="69"/>
      <c r="AJ162" s="132"/>
      <c r="AK162" s="69"/>
      <c r="AL162" s="68"/>
      <c r="AM162" s="112"/>
      <c r="AN162" s="113">
        <f t="shared" si="28"/>
        <v>0</v>
      </c>
      <c r="AO162" s="113">
        <f t="shared" si="29"/>
        <v>0</v>
      </c>
      <c r="AP162" s="113">
        <f t="shared" si="30"/>
        <v>0</v>
      </c>
      <c r="AQ162" s="113">
        <f t="shared" si="31"/>
        <v>0</v>
      </c>
      <c r="AR162" s="113">
        <f t="shared" si="24"/>
        <v>0</v>
      </c>
      <c r="AS162" s="113">
        <f t="shared" si="32"/>
        <v>0</v>
      </c>
      <c r="AT162" s="113">
        <f t="shared" si="33"/>
        <v>0</v>
      </c>
      <c r="AU162" s="113">
        <f t="shared" si="34"/>
        <v>0</v>
      </c>
      <c r="AV162" s="113">
        <f t="shared" si="25"/>
        <v>0</v>
      </c>
      <c r="AW162" s="113">
        <f t="shared" si="35"/>
        <v>0</v>
      </c>
      <c r="AX162" s="113">
        <f t="shared" si="37"/>
        <v>0</v>
      </c>
      <c r="AY162" s="114"/>
      <c r="AZ162" s="114"/>
      <c r="BA162" s="114"/>
      <c r="BB162" s="115">
        <f t="shared" si="26"/>
        <v>1302.965092402464</v>
      </c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</row>
    <row r="163" spans="1:64" ht="12" customHeight="1">
      <c r="A163" s="136"/>
      <c r="B163" s="137"/>
      <c r="C163" s="142"/>
      <c r="D163" s="93"/>
      <c r="E163" s="93"/>
      <c r="F163" s="91"/>
      <c r="G163" s="138"/>
      <c r="H163" s="92"/>
      <c r="I163" s="69"/>
      <c r="J163" s="69"/>
      <c r="K163" s="69"/>
      <c r="L163" s="69"/>
      <c r="M163" s="69"/>
      <c r="N163" s="69"/>
      <c r="O163" s="132"/>
      <c r="P163" s="69"/>
      <c r="Q163" s="69"/>
      <c r="R163" s="69"/>
      <c r="S163" s="69"/>
      <c r="T163" s="69"/>
      <c r="U163" s="69"/>
      <c r="V163" s="132"/>
      <c r="W163" s="69"/>
      <c r="X163" s="69"/>
      <c r="Y163" s="69"/>
      <c r="Z163" s="69"/>
      <c r="AA163" s="69"/>
      <c r="AB163" s="69"/>
      <c r="AC163" s="132"/>
      <c r="AD163" s="69"/>
      <c r="AE163" s="69"/>
      <c r="AF163" s="69"/>
      <c r="AG163" s="69"/>
      <c r="AH163" s="69"/>
      <c r="AI163" s="69"/>
      <c r="AJ163" s="132"/>
      <c r="AK163" s="69"/>
      <c r="AL163" s="68"/>
      <c r="AM163" s="112"/>
      <c r="AN163" s="113">
        <f t="shared" si="28"/>
        <v>0</v>
      </c>
      <c r="AO163" s="113">
        <f t="shared" si="29"/>
        <v>0</v>
      </c>
      <c r="AP163" s="113">
        <f t="shared" si="30"/>
        <v>0</v>
      </c>
      <c r="AQ163" s="113">
        <f t="shared" si="31"/>
        <v>0</v>
      </c>
      <c r="AR163" s="113">
        <f t="shared" si="24"/>
        <v>0</v>
      </c>
      <c r="AS163" s="113">
        <f t="shared" si="32"/>
        <v>0</v>
      </c>
      <c r="AT163" s="113">
        <f t="shared" si="33"/>
        <v>0</v>
      </c>
      <c r="AU163" s="113">
        <f t="shared" si="34"/>
        <v>0</v>
      </c>
      <c r="AV163" s="113">
        <f t="shared" si="25"/>
        <v>0</v>
      </c>
      <c r="AW163" s="113">
        <f t="shared" si="35"/>
        <v>0</v>
      </c>
      <c r="AX163" s="113">
        <f t="shared" si="37"/>
        <v>0</v>
      </c>
      <c r="AY163" s="114"/>
      <c r="AZ163" s="114"/>
      <c r="BA163" s="114"/>
      <c r="BB163" s="115">
        <f t="shared" si="26"/>
        <v>1302.965092402464</v>
      </c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</row>
    <row r="164" spans="1:64" ht="12" customHeight="1">
      <c r="A164" s="136"/>
      <c r="B164" s="137"/>
      <c r="C164" s="142"/>
      <c r="D164" s="93"/>
      <c r="E164" s="93"/>
      <c r="F164" s="91"/>
      <c r="G164" s="138"/>
      <c r="H164" s="92"/>
      <c r="I164" s="69"/>
      <c r="J164" s="69"/>
      <c r="K164" s="69"/>
      <c r="L164" s="69"/>
      <c r="M164" s="69"/>
      <c r="N164" s="69"/>
      <c r="O164" s="132"/>
      <c r="P164" s="69"/>
      <c r="Q164" s="69"/>
      <c r="R164" s="69"/>
      <c r="S164" s="69"/>
      <c r="T164" s="69"/>
      <c r="U164" s="69"/>
      <c r="V164" s="132"/>
      <c r="W164" s="69"/>
      <c r="X164" s="69"/>
      <c r="Y164" s="69"/>
      <c r="Z164" s="69"/>
      <c r="AA164" s="69"/>
      <c r="AB164" s="69"/>
      <c r="AC164" s="132"/>
      <c r="AD164" s="69"/>
      <c r="AE164" s="69"/>
      <c r="AF164" s="69"/>
      <c r="AG164" s="69"/>
      <c r="AH164" s="69"/>
      <c r="AI164" s="69"/>
      <c r="AJ164" s="132"/>
      <c r="AK164" s="69"/>
      <c r="AL164" s="68"/>
      <c r="AM164" s="112"/>
      <c r="AN164" s="113">
        <f t="shared" si="28"/>
        <v>0</v>
      </c>
      <c r="AO164" s="113">
        <f t="shared" si="29"/>
        <v>0</v>
      </c>
      <c r="AP164" s="113">
        <f t="shared" si="30"/>
        <v>0</v>
      </c>
      <c r="AQ164" s="113">
        <f t="shared" si="31"/>
        <v>0</v>
      </c>
      <c r="AR164" s="113">
        <f t="shared" si="24"/>
        <v>0</v>
      </c>
      <c r="AS164" s="113">
        <f t="shared" si="32"/>
        <v>0</v>
      </c>
      <c r="AT164" s="113">
        <f t="shared" si="33"/>
        <v>0</v>
      </c>
      <c r="AU164" s="113">
        <f t="shared" si="34"/>
        <v>0</v>
      </c>
      <c r="AV164" s="113">
        <f t="shared" si="25"/>
        <v>0</v>
      </c>
      <c r="AW164" s="113">
        <f t="shared" si="35"/>
        <v>0</v>
      </c>
      <c r="AX164" s="113">
        <f t="shared" si="37"/>
        <v>0</v>
      </c>
      <c r="AY164" s="114"/>
      <c r="AZ164" s="114"/>
      <c r="BA164" s="114"/>
      <c r="BB164" s="115">
        <f t="shared" si="26"/>
        <v>1302.965092402464</v>
      </c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</row>
    <row r="165" spans="1:64" ht="12" customHeight="1">
      <c r="A165" s="136"/>
      <c r="B165" s="137"/>
      <c r="C165" s="160"/>
      <c r="D165" s="161"/>
      <c r="E165" s="161"/>
      <c r="F165" s="103"/>
      <c r="G165" s="157"/>
      <c r="H165" s="106"/>
      <c r="I165" s="69"/>
      <c r="J165" s="69"/>
      <c r="K165" s="69"/>
      <c r="L165" s="69"/>
      <c r="M165" s="69"/>
      <c r="N165" s="69"/>
      <c r="O165" s="72"/>
      <c r="P165" s="69"/>
      <c r="Q165" s="69"/>
      <c r="R165" s="69"/>
      <c r="S165" s="69"/>
      <c r="T165" s="69"/>
      <c r="U165" s="69"/>
      <c r="V165" s="72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132"/>
      <c r="AK165" s="69"/>
      <c r="AL165" s="68"/>
      <c r="AM165" s="112"/>
      <c r="AN165" s="113">
        <f t="shared" si="28"/>
        <v>0</v>
      </c>
      <c r="AO165" s="113">
        <f t="shared" si="29"/>
        <v>0</v>
      </c>
      <c r="AP165" s="113">
        <f t="shared" si="30"/>
        <v>0</v>
      </c>
      <c r="AQ165" s="113">
        <f t="shared" si="31"/>
        <v>0</v>
      </c>
      <c r="AR165" s="113">
        <f aca="true" t="shared" si="38" ref="AR165:AR189">SUM(AN165:AO165)</f>
        <v>0</v>
      </c>
      <c r="AS165" s="113">
        <f t="shared" si="32"/>
        <v>0</v>
      </c>
      <c r="AT165" s="113">
        <f t="shared" si="33"/>
        <v>0</v>
      </c>
      <c r="AU165" s="113">
        <f t="shared" si="34"/>
        <v>0</v>
      </c>
      <c r="AV165" s="113">
        <f aca="true" t="shared" si="39" ref="AV165:AV189">AP165+AQ165+AR165+AS165</f>
        <v>0</v>
      </c>
      <c r="AW165" s="113">
        <f t="shared" si="35"/>
        <v>0</v>
      </c>
      <c r="AX165" s="113">
        <f t="shared" si="37"/>
        <v>0</v>
      </c>
      <c r="AY165" s="114"/>
      <c r="AZ165" s="114"/>
      <c r="BA165" s="114"/>
      <c r="BB165" s="115">
        <f t="shared" si="26"/>
        <v>1302.965092402464</v>
      </c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</row>
    <row r="166" spans="1:64" ht="12" customHeight="1">
      <c r="A166" s="136"/>
      <c r="B166" s="137"/>
      <c r="C166" s="142"/>
      <c r="D166" s="143"/>
      <c r="E166" s="143"/>
      <c r="F166" s="91"/>
      <c r="G166" s="138"/>
      <c r="H166" s="92"/>
      <c r="I166" s="69"/>
      <c r="J166" s="69"/>
      <c r="K166" s="69"/>
      <c r="L166" s="69"/>
      <c r="M166" s="69"/>
      <c r="N166" s="69"/>
      <c r="O166" s="132"/>
      <c r="P166" s="69"/>
      <c r="Q166" s="69"/>
      <c r="R166" s="69"/>
      <c r="S166" s="69"/>
      <c r="T166" s="69"/>
      <c r="U166" s="69"/>
      <c r="V166" s="132"/>
      <c r="W166" s="69"/>
      <c r="X166" s="69"/>
      <c r="Y166" s="69"/>
      <c r="Z166" s="69"/>
      <c r="AA166" s="69"/>
      <c r="AB166" s="69"/>
      <c r="AC166" s="132"/>
      <c r="AD166" s="69"/>
      <c r="AE166" s="69"/>
      <c r="AF166" s="69"/>
      <c r="AG166" s="68"/>
      <c r="AH166" s="68"/>
      <c r="AI166" s="68"/>
      <c r="AJ166" s="132"/>
      <c r="AK166" s="68"/>
      <c r="AL166" s="68"/>
      <c r="AM166" s="112"/>
      <c r="AN166" s="113">
        <f t="shared" si="28"/>
        <v>0</v>
      </c>
      <c r="AO166" s="113">
        <f t="shared" si="29"/>
        <v>0</v>
      </c>
      <c r="AP166" s="113">
        <f t="shared" si="30"/>
        <v>0</v>
      </c>
      <c r="AQ166" s="113">
        <f t="shared" si="31"/>
        <v>0</v>
      </c>
      <c r="AR166" s="113">
        <f t="shared" si="38"/>
        <v>0</v>
      </c>
      <c r="AS166" s="113">
        <f t="shared" si="32"/>
        <v>0</v>
      </c>
      <c r="AT166" s="113">
        <f t="shared" si="33"/>
        <v>0</v>
      </c>
      <c r="AU166" s="113">
        <f t="shared" si="34"/>
        <v>0</v>
      </c>
      <c r="AV166" s="113">
        <f t="shared" si="39"/>
        <v>0</v>
      </c>
      <c r="AW166" s="113">
        <f t="shared" si="35"/>
        <v>0</v>
      </c>
      <c r="AX166" s="113">
        <f t="shared" si="37"/>
        <v>0</v>
      </c>
      <c r="AY166" s="114"/>
      <c r="AZ166" s="114"/>
      <c r="BA166" s="114"/>
      <c r="BB166" s="115">
        <f t="shared" si="26"/>
        <v>1302.965092402464</v>
      </c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</row>
    <row r="167" spans="1:64" ht="12" customHeight="1">
      <c r="A167" s="136"/>
      <c r="B167" s="137"/>
      <c r="C167" s="142"/>
      <c r="D167" s="143"/>
      <c r="E167" s="143"/>
      <c r="F167" s="91"/>
      <c r="G167" s="138"/>
      <c r="H167" s="92"/>
      <c r="I167" s="69"/>
      <c r="J167" s="69"/>
      <c r="K167" s="69"/>
      <c r="L167" s="69"/>
      <c r="M167" s="69"/>
      <c r="N167" s="69"/>
      <c r="O167" s="132"/>
      <c r="P167" s="69"/>
      <c r="Q167" s="69"/>
      <c r="R167" s="69"/>
      <c r="S167" s="69"/>
      <c r="T167" s="69"/>
      <c r="U167" s="69"/>
      <c r="V167" s="132"/>
      <c r="W167" s="69"/>
      <c r="X167" s="69"/>
      <c r="Y167" s="69"/>
      <c r="Z167" s="69"/>
      <c r="AA167" s="69"/>
      <c r="AB167" s="69"/>
      <c r="AC167" s="132"/>
      <c r="AD167" s="69"/>
      <c r="AE167" s="69"/>
      <c r="AF167" s="69"/>
      <c r="AG167" s="69"/>
      <c r="AH167" s="69"/>
      <c r="AI167" s="69"/>
      <c r="AJ167" s="132"/>
      <c r="AK167" s="68"/>
      <c r="AL167" s="68"/>
      <c r="AM167" s="112"/>
      <c r="AN167" s="113">
        <f t="shared" si="28"/>
        <v>0</v>
      </c>
      <c r="AO167" s="113">
        <f t="shared" si="29"/>
        <v>0</v>
      </c>
      <c r="AP167" s="113">
        <f t="shared" si="30"/>
        <v>0</v>
      </c>
      <c r="AQ167" s="113">
        <f t="shared" si="31"/>
        <v>0</v>
      </c>
      <c r="AR167" s="113">
        <f t="shared" si="38"/>
        <v>0</v>
      </c>
      <c r="AS167" s="113">
        <f t="shared" si="32"/>
        <v>0</v>
      </c>
      <c r="AT167" s="113">
        <f t="shared" si="33"/>
        <v>0</v>
      </c>
      <c r="AU167" s="113">
        <f t="shared" si="34"/>
        <v>0</v>
      </c>
      <c r="AV167" s="113">
        <f t="shared" si="39"/>
        <v>0</v>
      </c>
      <c r="AW167" s="113">
        <f t="shared" si="35"/>
        <v>0</v>
      </c>
      <c r="AX167" s="113">
        <f t="shared" si="37"/>
        <v>0</v>
      </c>
      <c r="AY167" s="114"/>
      <c r="AZ167" s="114"/>
      <c r="BA167" s="114"/>
      <c r="BB167" s="115">
        <f t="shared" si="26"/>
        <v>1302.965092402464</v>
      </c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</row>
    <row r="168" spans="1:64" ht="12" customHeight="1">
      <c r="A168" s="136"/>
      <c r="B168" s="137"/>
      <c r="C168" s="142"/>
      <c r="D168" s="143"/>
      <c r="E168" s="143"/>
      <c r="F168" s="91"/>
      <c r="G168" s="138"/>
      <c r="H168" s="92"/>
      <c r="I168" s="69"/>
      <c r="J168" s="69"/>
      <c r="K168" s="69"/>
      <c r="L168" s="69"/>
      <c r="M168" s="69"/>
      <c r="N168" s="69"/>
      <c r="O168" s="132"/>
      <c r="P168" s="69"/>
      <c r="Q168" s="69"/>
      <c r="R168" s="69"/>
      <c r="S168" s="69"/>
      <c r="T168" s="69"/>
      <c r="U168" s="69"/>
      <c r="V168" s="132"/>
      <c r="W168" s="69"/>
      <c r="X168" s="69"/>
      <c r="Y168" s="69"/>
      <c r="Z168" s="69"/>
      <c r="AA168" s="69"/>
      <c r="AB168" s="69"/>
      <c r="AC168" s="132"/>
      <c r="AD168" s="69"/>
      <c r="AE168" s="69"/>
      <c r="AF168" s="69"/>
      <c r="AG168" s="69"/>
      <c r="AH168" s="69"/>
      <c r="AI168" s="69"/>
      <c r="AJ168" s="132"/>
      <c r="AK168" s="69"/>
      <c r="AL168" s="68"/>
      <c r="AM168" s="112"/>
      <c r="AN168" s="113">
        <f t="shared" si="28"/>
        <v>0</v>
      </c>
      <c r="AO168" s="113">
        <f t="shared" si="29"/>
        <v>0</v>
      </c>
      <c r="AP168" s="113">
        <f t="shared" si="30"/>
        <v>0</v>
      </c>
      <c r="AQ168" s="113">
        <f t="shared" si="31"/>
        <v>0</v>
      </c>
      <c r="AR168" s="113">
        <f t="shared" si="38"/>
        <v>0</v>
      </c>
      <c r="AS168" s="113">
        <f t="shared" si="32"/>
        <v>0</v>
      </c>
      <c r="AT168" s="113">
        <f t="shared" si="33"/>
        <v>0</v>
      </c>
      <c r="AU168" s="113">
        <f t="shared" si="34"/>
        <v>0</v>
      </c>
      <c r="AV168" s="113">
        <f t="shared" si="39"/>
        <v>0</v>
      </c>
      <c r="AW168" s="113">
        <f t="shared" si="35"/>
        <v>0</v>
      </c>
      <c r="AX168" s="113">
        <f t="shared" si="37"/>
        <v>0</v>
      </c>
      <c r="AY168" s="114"/>
      <c r="AZ168" s="114"/>
      <c r="BA168" s="114"/>
      <c r="BB168" s="115">
        <f t="shared" si="26"/>
        <v>1302.965092402464</v>
      </c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</row>
    <row r="169" spans="1:64" ht="12" customHeight="1">
      <c r="A169" s="136"/>
      <c r="B169" s="137"/>
      <c r="C169" s="142"/>
      <c r="D169" s="143"/>
      <c r="E169" s="143"/>
      <c r="F169" s="91"/>
      <c r="G169" s="138"/>
      <c r="H169" s="92"/>
      <c r="I169" s="69"/>
      <c r="J169" s="69"/>
      <c r="K169" s="69"/>
      <c r="L169" s="69"/>
      <c r="M169" s="69"/>
      <c r="N169" s="69"/>
      <c r="O169" s="132"/>
      <c r="P169" s="69"/>
      <c r="Q169" s="69"/>
      <c r="R169" s="69"/>
      <c r="S169" s="69"/>
      <c r="T169" s="69"/>
      <c r="U169" s="69"/>
      <c r="V169" s="132"/>
      <c r="W169" s="69"/>
      <c r="X169" s="69"/>
      <c r="Y169" s="69"/>
      <c r="Z169" s="69"/>
      <c r="AA169" s="69"/>
      <c r="AB169" s="69"/>
      <c r="AC169" s="132"/>
      <c r="AD169" s="69"/>
      <c r="AE169" s="69"/>
      <c r="AF169" s="69"/>
      <c r="AG169" s="69"/>
      <c r="AH169" s="69"/>
      <c r="AI169" s="69"/>
      <c r="AJ169" s="132"/>
      <c r="AK169" s="69"/>
      <c r="AL169" s="68"/>
      <c r="AM169" s="112"/>
      <c r="AN169" s="113">
        <f t="shared" si="28"/>
        <v>0</v>
      </c>
      <c r="AO169" s="113">
        <f t="shared" si="29"/>
        <v>0</v>
      </c>
      <c r="AP169" s="113">
        <f t="shared" si="30"/>
        <v>0</v>
      </c>
      <c r="AQ169" s="113">
        <f t="shared" si="31"/>
        <v>0</v>
      </c>
      <c r="AR169" s="113">
        <f t="shared" si="38"/>
        <v>0</v>
      </c>
      <c r="AS169" s="113">
        <f t="shared" si="32"/>
        <v>0</v>
      </c>
      <c r="AT169" s="113">
        <f t="shared" si="33"/>
        <v>0</v>
      </c>
      <c r="AU169" s="113">
        <f t="shared" si="34"/>
        <v>0</v>
      </c>
      <c r="AV169" s="113">
        <f t="shared" si="39"/>
        <v>0</v>
      </c>
      <c r="AW169" s="113">
        <f t="shared" si="35"/>
        <v>0</v>
      </c>
      <c r="AX169" s="113">
        <f t="shared" si="37"/>
        <v>0</v>
      </c>
      <c r="AY169" s="114"/>
      <c r="AZ169" s="114"/>
      <c r="BA169" s="114"/>
      <c r="BB169" s="115">
        <f t="shared" si="26"/>
        <v>1302.965092402464</v>
      </c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</row>
    <row r="170" spans="1:64" ht="12" customHeight="1">
      <c r="A170" s="136"/>
      <c r="B170" s="137"/>
      <c r="C170" s="142"/>
      <c r="D170" s="143"/>
      <c r="E170" s="143"/>
      <c r="F170" s="91"/>
      <c r="G170" s="138"/>
      <c r="H170" s="92"/>
      <c r="I170" s="69"/>
      <c r="J170" s="69"/>
      <c r="K170" s="69"/>
      <c r="L170" s="69"/>
      <c r="M170" s="69"/>
      <c r="N170" s="69"/>
      <c r="O170" s="132"/>
      <c r="P170" s="69"/>
      <c r="Q170" s="69"/>
      <c r="R170" s="69"/>
      <c r="S170" s="69"/>
      <c r="T170" s="69"/>
      <c r="U170" s="69"/>
      <c r="V170" s="132"/>
      <c r="W170" s="69"/>
      <c r="X170" s="69"/>
      <c r="Y170" s="69"/>
      <c r="Z170" s="69"/>
      <c r="AA170" s="69"/>
      <c r="AB170" s="69"/>
      <c r="AC170" s="132"/>
      <c r="AD170" s="69"/>
      <c r="AE170" s="69"/>
      <c r="AF170" s="69"/>
      <c r="AG170" s="69"/>
      <c r="AH170" s="69"/>
      <c r="AI170" s="69"/>
      <c r="AJ170" s="132"/>
      <c r="AK170" s="69"/>
      <c r="AL170" s="68"/>
      <c r="AM170" s="112"/>
      <c r="AN170" s="113">
        <f t="shared" si="28"/>
        <v>0</v>
      </c>
      <c r="AO170" s="113">
        <f t="shared" si="29"/>
        <v>0</v>
      </c>
      <c r="AP170" s="113">
        <f t="shared" si="30"/>
        <v>0</v>
      </c>
      <c r="AQ170" s="113">
        <f t="shared" si="31"/>
        <v>0</v>
      </c>
      <c r="AR170" s="113">
        <f t="shared" si="38"/>
        <v>0</v>
      </c>
      <c r="AS170" s="113">
        <f t="shared" si="32"/>
        <v>0</v>
      </c>
      <c r="AT170" s="113">
        <f t="shared" si="33"/>
        <v>0</v>
      </c>
      <c r="AU170" s="113">
        <f t="shared" si="34"/>
        <v>0</v>
      </c>
      <c r="AV170" s="113">
        <f t="shared" si="39"/>
        <v>0</v>
      </c>
      <c r="AW170" s="113">
        <f t="shared" si="35"/>
        <v>0</v>
      </c>
      <c r="AX170" s="113">
        <f t="shared" si="37"/>
        <v>0</v>
      </c>
      <c r="AY170" s="114"/>
      <c r="AZ170" s="114"/>
      <c r="BA170" s="114"/>
      <c r="BB170" s="115">
        <f t="shared" si="26"/>
        <v>1302.965092402464</v>
      </c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</row>
    <row r="171" spans="1:64" ht="11.25" customHeight="1">
      <c r="A171" s="136"/>
      <c r="B171" s="137"/>
      <c r="C171" s="142"/>
      <c r="D171" s="143"/>
      <c r="E171" s="143"/>
      <c r="F171" s="91"/>
      <c r="G171" s="138"/>
      <c r="H171" s="92"/>
      <c r="I171" s="69"/>
      <c r="J171" s="69"/>
      <c r="K171" s="69"/>
      <c r="L171" s="69"/>
      <c r="M171" s="69"/>
      <c r="N171" s="69"/>
      <c r="O171" s="132"/>
      <c r="P171" s="69"/>
      <c r="Q171" s="69"/>
      <c r="R171" s="69"/>
      <c r="S171" s="69"/>
      <c r="T171" s="69"/>
      <c r="U171" s="69"/>
      <c r="V171" s="132"/>
      <c r="W171" s="69"/>
      <c r="X171" s="69"/>
      <c r="Y171" s="69"/>
      <c r="Z171" s="69"/>
      <c r="AA171" s="69"/>
      <c r="AB171" s="69"/>
      <c r="AC171" s="132"/>
      <c r="AD171" s="69"/>
      <c r="AE171" s="69"/>
      <c r="AF171" s="69"/>
      <c r="AG171" s="69"/>
      <c r="AH171" s="69"/>
      <c r="AI171" s="69"/>
      <c r="AJ171" s="132"/>
      <c r="AK171" s="69"/>
      <c r="AL171" s="68"/>
      <c r="AM171" s="112"/>
      <c r="AN171" s="113">
        <f t="shared" si="28"/>
        <v>0</v>
      </c>
      <c r="AO171" s="113">
        <f t="shared" si="29"/>
        <v>0</v>
      </c>
      <c r="AP171" s="113">
        <f t="shared" si="30"/>
        <v>0</v>
      </c>
      <c r="AQ171" s="113">
        <f t="shared" si="31"/>
        <v>0</v>
      </c>
      <c r="AR171" s="113">
        <f t="shared" si="38"/>
        <v>0</v>
      </c>
      <c r="AS171" s="113">
        <f t="shared" si="32"/>
        <v>0</v>
      </c>
      <c r="AT171" s="113">
        <f t="shared" si="33"/>
        <v>0</v>
      </c>
      <c r="AU171" s="113">
        <f t="shared" si="34"/>
        <v>0</v>
      </c>
      <c r="AV171" s="113">
        <f t="shared" si="39"/>
        <v>0</v>
      </c>
      <c r="AW171" s="113">
        <f t="shared" si="35"/>
        <v>0</v>
      </c>
      <c r="AX171" s="113">
        <f t="shared" si="37"/>
        <v>0</v>
      </c>
      <c r="AY171" s="114"/>
      <c r="AZ171" s="114"/>
      <c r="BA171" s="114"/>
      <c r="BB171" s="115">
        <f t="shared" si="26"/>
        <v>1302.965092402464</v>
      </c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</row>
    <row r="172" spans="1:64" ht="12" customHeight="1">
      <c r="A172" s="136"/>
      <c r="B172" s="137"/>
      <c r="C172" s="142"/>
      <c r="D172" s="143"/>
      <c r="E172" s="143"/>
      <c r="F172" s="91"/>
      <c r="G172" s="138"/>
      <c r="H172" s="92"/>
      <c r="I172" s="69"/>
      <c r="J172" s="69"/>
      <c r="K172" s="69"/>
      <c r="L172" s="69"/>
      <c r="M172" s="69"/>
      <c r="N172" s="69"/>
      <c r="O172" s="132"/>
      <c r="P172" s="69"/>
      <c r="Q172" s="69"/>
      <c r="R172" s="69"/>
      <c r="S172" s="69"/>
      <c r="T172" s="69"/>
      <c r="U172" s="69"/>
      <c r="V172" s="132"/>
      <c r="W172" s="69"/>
      <c r="X172" s="69"/>
      <c r="Y172" s="69"/>
      <c r="Z172" s="69"/>
      <c r="AA172" s="69"/>
      <c r="AB172" s="69"/>
      <c r="AC172" s="132"/>
      <c r="AD172" s="69"/>
      <c r="AE172" s="69"/>
      <c r="AF172" s="69"/>
      <c r="AG172" s="69"/>
      <c r="AH172" s="69"/>
      <c r="AI172" s="69"/>
      <c r="AJ172" s="132"/>
      <c r="AK172" s="69"/>
      <c r="AL172" s="68"/>
      <c r="AM172" s="112"/>
      <c r="AN172" s="113">
        <f t="shared" si="28"/>
        <v>0</v>
      </c>
      <c r="AO172" s="113">
        <f t="shared" si="29"/>
        <v>0</v>
      </c>
      <c r="AP172" s="113">
        <f t="shared" si="30"/>
        <v>0</v>
      </c>
      <c r="AQ172" s="113">
        <f t="shared" si="31"/>
        <v>0</v>
      </c>
      <c r="AR172" s="113">
        <f t="shared" si="38"/>
        <v>0</v>
      </c>
      <c r="AS172" s="113">
        <f t="shared" si="32"/>
        <v>0</v>
      </c>
      <c r="AT172" s="113">
        <f t="shared" si="33"/>
        <v>0</v>
      </c>
      <c r="AU172" s="113">
        <f t="shared" si="34"/>
        <v>0</v>
      </c>
      <c r="AV172" s="113">
        <f t="shared" si="39"/>
        <v>0</v>
      </c>
      <c r="AW172" s="113">
        <f t="shared" si="35"/>
        <v>0</v>
      </c>
      <c r="AX172" s="113">
        <f t="shared" si="37"/>
        <v>0</v>
      </c>
      <c r="AY172" s="114"/>
      <c r="AZ172" s="114"/>
      <c r="BA172" s="114"/>
      <c r="BB172" s="115">
        <f aca="true" t="shared" si="40" ref="BB172:BB189">(($BB$1-F172)/365.25)*12</f>
        <v>1302.965092402464</v>
      </c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</row>
    <row r="173" spans="1:64" ht="12" customHeight="1">
      <c r="A173" s="136"/>
      <c r="B173" s="137"/>
      <c r="C173" s="142"/>
      <c r="D173" s="143"/>
      <c r="E173" s="143"/>
      <c r="F173" s="91"/>
      <c r="G173" s="138"/>
      <c r="H173" s="92"/>
      <c r="I173" s="69"/>
      <c r="J173" s="69"/>
      <c r="K173" s="69"/>
      <c r="L173" s="69"/>
      <c r="M173" s="69"/>
      <c r="N173" s="69"/>
      <c r="O173" s="132"/>
      <c r="P173" s="69"/>
      <c r="Q173" s="69"/>
      <c r="R173" s="69"/>
      <c r="S173" s="69"/>
      <c r="T173" s="69"/>
      <c r="U173" s="69"/>
      <c r="V173" s="132"/>
      <c r="W173" s="69"/>
      <c r="X173" s="69"/>
      <c r="Y173" s="69"/>
      <c r="Z173" s="69"/>
      <c r="AA173" s="69"/>
      <c r="AB173" s="69"/>
      <c r="AC173" s="132"/>
      <c r="AD173" s="69"/>
      <c r="AE173" s="69"/>
      <c r="AF173" s="69"/>
      <c r="AG173" s="69"/>
      <c r="AH173" s="69"/>
      <c r="AI173" s="69"/>
      <c r="AJ173" s="132"/>
      <c r="AK173" s="69"/>
      <c r="AL173" s="68"/>
      <c r="AM173" s="112"/>
      <c r="AN173" s="113">
        <f t="shared" si="28"/>
        <v>0</v>
      </c>
      <c r="AO173" s="113">
        <f t="shared" si="29"/>
        <v>0</v>
      </c>
      <c r="AP173" s="113">
        <f t="shared" si="30"/>
        <v>0</v>
      </c>
      <c r="AQ173" s="113">
        <f t="shared" si="31"/>
        <v>0</v>
      </c>
      <c r="AR173" s="113">
        <f t="shared" si="38"/>
        <v>0</v>
      </c>
      <c r="AS173" s="113">
        <f t="shared" si="32"/>
        <v>0</v>
      </c>
      <c r="AT173" s="113">
        <f t="shared" si="33"/>
        <v>0</v>
      </c>
      <c r="AU173" s="113">
        <f t="shared" si="34"/>
        <v>0</v>
      </c>
      <c r="AV173" s="113">
        <f t="shared" si="39"/>
        <v>0</v>
      </c>
      <c r="AW173" s="113">
        <f t="shared" si="35"/>
        <v>0</v>
      </c>
      <c r="AX173" s="113">
        <f t="shared" si="37"/>
        <v>0</v>
      </c>
      <c r="AY173" s="114"/>
      <c r="AZ173" s="114"/>
      <c r="BA173" s="114"/>
      <c r="BB173" s="115">
        <f t="shared" si="40"/>
        <v>1302.965092402464</v>
      </c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</row>
    <row r="174" spans="1:64" ht="12" customHeight="1">
      <c r="A174" s="136"/>
      <c r="B174" s="137"/>
      <c r="C174" s="94"/>
      <c r="D174" s="144"/>
      <c r="E174" s="144"/>
      <c r="F174" s="91"/>
      <c r="G174" s="138"/>
      <c r="H174" s="94"/>
      <c r="I174" s="69"/>
      <c r="J174" s="69"/>
      <c r="K174" s="69"/>
      <c r="L174" s="69"/>
      <c r="M174" s="69"/>
      <c r="N174" s="69"/>
      <c r="O174" s="132"/>
      <c r="P174" s="69"/>
      <c r="Q174" s="69"/>
      <c r="R174" s="69"/>
      <c r="S174" s="69"/>
      <c r="T174" s="69"/>
      <c r="U174" s="69"/>
      <c r="V174" s="132"/>
      <c r="W174" s="69"/>
      <c r="X174" s="69"/>
      <c r="Y174" s="69"/>
      <c r="Z174" s="69"/>
      <c r="AA174" s="69"/>
      <c r="AB174" s="69"/>
      <c r="AC174" s="132"/>
      <c r="AD174" s="69"/>
      <c r="AE174" s="69"/>
      <c r="AF174" s="69"/>
      <c r="AG174" s="69"/>
      <c r="AH174" s="69"/>
      <c r="AI174" s="68"/>
      <c r="AJ174" s="132"/>
      <c r="AK174" s="69"/>
      <c r="AL174" s="68"/>
      <c r="AM174" s="112"/>
      <c r="AN174" s="113">
        <f t="shared" si="28"/>
        <v>0</v>
      </c>
      <c r="AO174" s="113">
        <f t="shared" si="29"/>
        <v>0</v>
      </c>
      <c r="AP174" s="113">
        <f t="shared" si="30"/>
        <v>0</v>
      </c>
      <c r="AQ174" s="113">
        <f t="shared" si="31"/>
        <v>0</v>
      </c>
      <c r="AR174" s="113">
        <f t="shared" si="38"/>
        <v>0</v>
      </c>
      <c r="AS174" s="113">
        <f t="shared" si="32"/>
        <v>0</v>
      </c>
      <c r="AT174" s="113">
        <f t="shared" si="33"/>
        <v>0</v>
      </c>
      <c r="AU174" s="113">
        <f t="shared" si="34"/>
        <v>0</v>
      </c>
      <c r="AV174" s="113">
        <f t="shared" si="39"/>
        <v>0</v>
      </c>
      <c r="AW174" s="113">
        <f t="shared" si="35"/>
        <v>0</v>
      </c>
      <c r="AX174" s="113">
        <f t="shared" si="37"/>
        <v>0</v>
      </c>
      <c r="AY174" s="114"/>
      <c r="AZ174" s="114"/>
      <c r="BA174" s="114"/>
      <c r="BB174" s="115">
        <f t="shared" si="40"/>
        <v>1302.965092402464</v>
      </c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</row>
    <row r="175" spans="1:64" ht="12" customHeight="1">
      <c r="A175" s="136"/>
      <c r="B175" s="137"/>
      <c r="C175" s="94"/>
      <c r="D175" s="144"/>
      <c r="E175" s="144"/>
      <c r="F175" s="91"/>
      <c r="G175" s="138"/>
      <c r="H175" s="94"/>
      <c r="I175" s="69"/>
      <c r="J175" s="69"/>
      <c r="K175" s="69"/>
      <c r="L175" s="69"/>
      <c r="M175" s="69"/>
      <c r="N175" s="69"/>
      <c r="O175" s="132"/>
      <c r="P175" s="69"/>
      <c r="Q175" s="69"/>
      <c r="R175" s="69"/>
      <c r="S175" s="69"/>
      <c r="T175" s="69"/>
      <c r="U175" s="69"/>
      <c r="V175" s="132"/>
      <c r="W175" s="69"/>
      <c r="X175" s="69"/>
      <c r="Y175" s="69"/>
      <c r="Z175" s="69"/>
      <c r="AA175" s="69"/>
      <c r="AB175" s="69"/>
      <c r="AC175" s="132"/>
      <c r="AD175" s="69"/>
      <c r="AE175" s="69"/>
      <c r="AF175" s="69"/>
      <c r="AG175" s="69"/>
      <c r="AH175" s="69"/>
      <c r="AI175" s="69"/>
      <c r="AJ175" s="132"/>
      <c r="AK175" s="69"/>
      <c r="AL175" s="68"/>
      <c r="AM175" s="112"/>
      <c r="AN175" s="113">
        <f t="shared" si="28"/>
        <v>0</v>
      </c>
      <c r="AO175" s="113">
        <f t="shared" si="29"/>
        <v>0</v>
      </c>
      <c r="AP175" s="113">
        <f t="shared" si="30"/>
        <v>0</v>
      </c>
      <c r="AQ175" s="113">
        <f t="shared" si="31"/>
        <v>0</v>
      </c>
      <c r="AR175" s="113">
        <f t="shared" si="38"/>
        <v>0</v>
      </c>
      <c r="AS175" s="113">
        <f t="shared" si="32"/>
        <v>0</v>
      </c>
      <c r="AT175" s="113">
        <f t="shared" si="33"/>
        <v>0</v>
      </c>
      <c r="AU175" s="113">
        <f t="shared" si="34"/>
        <v>0</v>
      </c>
      <c r="AV175" s="113">
        <f t="shared" si="39"/>
        <v>0</v>
      </c>
      <c r="AW175" s="113">
        <f t="shared" si="35"/>
        <v>0</v>
      </c>
      <c r="AX175" s="113">
        <f t="shared" si="37"/>
        <v>0</v>
      </c>
      <c r="AY175" s="114"/>
      <c r="AZ175" s="114"/>
      <c r="BA175" s="114"/>
      <c r="BB175" s="115">
        <f t="shared" si="40"/>
        <v>1302.965092402464</v>
      </c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</row>
    <row r="176" spans="1:140" s="122" customFormat="1" ht="12" customHeight="1">
      <c r="A176" s="136"/>
      <c r="B176" s="137"/>
      <c r="C176" s="94"/>
      <c r="D176" s="144"/>
      <c r="E176" s="144"/>
      <c r="F176" s="91"/>
      <c r="G176" s="138"/>
      <c r="H176" s="94"/>
      <c r="I176" s="69"/>
      <c r="J176" s="69"/>
      <c r="K176" s="69"/>
      <c r="L176" s="69"/>
      <c r="M176" s="69"/>
      <c r="N176" s="69"/>
      <c r="O176" s="132"/>
      <c r="P176" s="69"/>
      <c r="Q176" s="69"/>
      <c r="R176" s="69"/>
      <c r="S176" s="69"/>
      <c r="T176" s="69"/>
      <c r="U176" s="69"/>
      <c r="V176" s="132"/>
      <c r="W176" s="69"/>
      <c r="X176" s="69"/>
      <c r="Y176" s="69"/>
      <c r="Z176" s="69"/>
      <c r="AA176" s="69"/>
      <c r="AB176" s="69"/>
      <c r="AC176" s="132"/>
      <c r="AD176" s="69"/>
      <c r="AE176" s="69"/>
      <c r="AF176" s="69"/>
      <c r="AG176" s="69"/>
      <c r="AH176" s="69"/>
      <c r="AI176" s="69"/>
      <c r="AJ176" s="132"/>
      <c r="AK176" s="69"/>
      <c r="AL176" s="68"/>
      <c r="AM176" s="112"/>
      <c r="AN176" s="113">
        <f t="shared" si="28"/>
        <v>0</v>
      </c>
      <c r="AO176" s="113">
        <f t="shared" si="29"/>
        <v>0</v>
      </c>
      <c r="AP176" s="113">
        <f t="shared" si="30"/>
        <v>0</v>
      </c>
      <c r="AQ176" s="113">
        <f t="shared" si="31"/>
        <v>0</v>
      </c>
      <c r="AR176" s="113">
        <f t="shared" si="38"/>
        <v>0</v>
      </c>
      <c r="AS176" s="113">
        <f t="shared" si="32"/>
        <v>0</v>
      </c>
      <c r="AT176" s="113">
        <f t="shared" si="33"/>
        <v>0</v>
      </c>
      <c r="AU176" s="113">
        <f t="shared" si="34"/>
        <v>0</v>
      </c>
      <c r="AV176" s="113">
        <f t="shared" si="39"/>
        <v>0</v>
      </c>
      <c r="AW176" s="113">
        <f t="shared" si="35"/>
        <v>0</v>
      </c>
      <c r="AX176" s="113">
        <f t="shared" si="37"/>
        <v>0</v>
      </c>
      <c r="AY176" s="114"/>
      <c r="AZ176" s="114"/>
      <c r="BA176" s="114"/>
      <c r="BB176" s="115">
        <f t="shared" si="40"/>
        <v>1302.965092402464</v>
      </c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  <c r="DK176" s="121"/>
      <c r="DL176" s="121"/>
      <c r="DM176" s="121"/>
      <c r="DN176" s="121"/>
      <c r="DO176" s="121"/>
      <c r="DP176" s="121"/>
      <c r="DQ176" s="121"/>
      <c r="DR176" s="121"/>
      <c r="DS176" s="121"/>
      <c r="DT176" s="121"/>
      <c r="DU176" s="121"/>
      <c r="DV176" s="121"/>
      <c r="DW176" s="121"/>
      <c r="DX176" s="121"/>
      <c r="DY176" s="121"/>
      <c r="DZ176" s="121"/>
      <c r="EA176" s="121"/>
      <c r="EB176" s="121"/>
      <c r="EC176" s="121"/>
      <c r="ED176" s="121"/>
      <c r="EE176" s="121"/>
      <c r="EF176" s="121"/>
      <c r="EG176" s="121"/>
      <c r="EH176" s="121"/>
      <c r="EI176" s="121"/>
      <c r="EJ176" s="121"/>
    </row>
    <row r="177" spans="1:94" ht="12" customHeight="1">
      <c r="A177" s="136"/>
      <c r="B177" s="145"/>
      <c r="C177" s="142"/>
      <c r="D177" s="142"/>
      <c r="E177" s="146"/>
      <c r="F177" s="95"/>
      <c r="G177" s="138"/>
      <c r="H177" s="94"/>
      <c r="I177" s="69"/>
      <c r="J177" s="69"/>
      <c r="K177" s="69"/>
      <c r="L177" s="69"/>
      <c r="M177" s="69"/>
      <c r="N177" s="69"/>
      <c r="O177" s="132"/>
      <c r="P177" s="69"/>
      <c r="Q177" s="69"/>
      <c r="R177" s="69"/>
      <c r="S177" s="69"/>
      <c r="T177" s="69"/>
      <c r="U177" s="69"/>
      <c r="V177" s="132"/>
      <c r="W177" s="69"/>
      <c r="X177" s="69"/>
      <c r="Y177" s="69"/>
      <c r="Z177" s="69"/>
      <c r="AA177" s="69"/>
      <c r="AB177" s="69"/>
      <c r="AC177" s="132"/>
      <c r="AD177" s="69"/>
      <c r="AE177" s="69"/>
      <c r="AF177" s="69"/>
      <c r="AG177" s="69"/>
      <c r="AH177" s="69"/>
      <c r="AI177" s="69"/>
      <c r="AJ177" s="132"/>
      <c r="AK177" s="69"/>
      <c r="AL177" s="68"/>
      <c r="AM177" s="112"/>
      <c r="AN177" s="113">
        <f t="shared" si="28"/>
        <v>0</v>
      </c>
      <c r="AO177" s="113">
        <f t="shared" si="29"/>
        <v>0</v>
      </c>
      <c r="AP177" s="113">
        <f t="shared" si="30"/>
        <v>0</v>
      </c>
      <c r="AQ177" s="113">
        <f t="shared" si="31"/>
        <v>0</v>
      </c>
      <c r="AR177" s="113">
        <f t="shared" si="38"/>
        <v>0</v>
      </c>
      <c r="AS177" s="113">
        <f t="shared" si="32"/>
        <v>0</v>
      </c>
      <c r="AT177" s="113">
        <f t="shared" si="33"/>
        <v>0</v>
      </c>
      <c r="AU177" s="113">
        <f t="shared" si="34"/>
        <v>0</v>
      </c>
      <c r="AV177" s="113">
        <f t="shared" si="39"/>
        <v>0</v>
      </c>
      <c r="AW177" s="113">
        <f t="shared" si="35"/>
        <v>0</v>
      </c>
      <c r="AX177" s="113">
        <f t="shared" si="37"/>
        <v>0</v>
      </c>
      <c r="AY177" s="114"/>
      <c r="AZ177" s="114"/>
      <c r="BA177" s="114"/>
      <c r="BB177" s="115">
        <f t="shared" si="40"/>
        <v>1302.965092402464</v>
      </c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</row>
    <row r="178" spans="1:94" ht="12" customHeight="1">
      <c r="A178" s="136"/>
      <c r="B178" s="137"/>
      <c r="C178" s="142"/>
      <c r="D178" s="142"/>
      <c r="E178" s="146"/>
      <c r="F178" s="95"/>
      <c r="G178" s="138"/>
      <c r="H178" s="94"/>
      <c r="I178" s="69"/>
      <c r="J178" s="69"/>
      <c r="K178" s="69"/>
      <c r="L178" s="69"/>
      <c r="M178" s="69"/>
      <c r="N178" s="69"/>
      <c r="O178" s="132"/>
      <c r="P178" s="69"/>
      <c r="Q178" s="69"/>
      <c r="R178" s="69"/>
      <c r="S178" s="69"/>
      <c r="T178" s="69"/>
      <c r="U178" s="69"/>
      <c r="V178" s="132"/>
      <c r="W178" s="69"/>
      <c r="X178" s="69"/>
      <c r="Y178" s="69"/>
      <c r="Z178" s="69"/>
      <c r="AA178" s="69"/>
      <c r="AB178" s="69"/>
      <c r="AC178" s="132"/>
      <c r="AD178" s="69"/>
      <c r="AE178" s="69"/>
      <c r="AF178" s="69"/>
      <c r="AG178" s="69"/>
      <c r="AH178" s="69"/>
      <c r="AI178" s="69"/>
      <c r="AJ178" s="132"/>
      <c r="AK178" s="69"/>
      <c r="AL178" s="68"/>
      <c r="AM178" s="112"/>
      <c r="AN178" s="113">
        <f t="shared" si="28"/>
        <v>0</v>
      </c>
      <c r="AO178" s="113">
        <f t="shared" si="29"/>
        <v>0</v>
      </c>
      <c r="AP178" s="113">
        <f t="shared" si="30"/>
        <v>0</v>
      </c>
      <c r="AQ178" s="113">
        <f t="shared" si="31"/>
        <v>0</v>
      </c>
      <c r="AR178" s="113">
        <f t="shared" si="38"/>
        <v>0</v>
      </c>
      <c r="AS178" s="113">
        <f t="shared" si="32"/>
        <v>0</v>
      </c>
      <c r="AT178" s="113">
        <f t="shared" si="33"/>
        <v>0</v>
      </c>
      <c r="AU178" s="113">
        <f t="shared" si="34"/>
        <v>0</v>
      </c>
      <c r="AV178" s="113">
        <f t="shared" si="39"/>
        <v>0</v>
      </c>
      <c r="AW178" s="113">
        <f t="shared" si="35"/>
        <v>0</v>
      </c>
      <c r="AX178" s="113">
        <f t="shared" si="37"/>
        <v>0</v>
      </c>
      <c r="AY178" s="114"/>
      <c r="AZ178" s="114"/>
      <c r="BA178" s="114"/>
      <c r="BB178" s="115">
        <f t="shared" si="40"/>
        <v>1302.965092402464</v>
      </c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</row>
    <row r="179" spans="1:94" ht="12" customHeight="1">
      <c r="A179" s="136"/>
      <c r="B179" s="137"/>
      <c r="C179" s="142"/>
      <c r="D179" s="142"/>
      <c r="E179" s="146"/>
      <c r="F179" s="95"/>
      <c r="G179" s="138"/>
      <c r="H179" s="94"/>
      <c r="I179" s="69"/>
      <c r="J179" s="69"/>
      <c r="K179" s="69"/>
      <c r="L179" s="69"/>
      <c r="M179" s="69"/>
      <c r="N179" s="69"/>
      <c r="O179" s="132"/>
      <c r="P179" s="69"/>
      <c r="Q179" s="69"/>
      <c r="R179" s="69"/>
      <c r="S179" s="69"/>
      <c r="T179" s="69"/>
      <c r="U179" s="69"/>
      <c r="V179" s="132"/>
      <c r="W179" s="69"/>
      <c r="X179" s="69"/>
      <c r="Y179" s="69"/>
      <c r="Z179" s="69"/>
      <c r="AA179" s="69"/>
      <c r="AB179" s="69"/>
      <c r="AC179" s="132"/>
      <c r="AD179" s="69"/>
      <c r="AE179" s="69"/>
      <c r="AF179" s="69"/>
      <c r="AG179" s="69"/>
      <c r="AH179" s="69"/>
      <c r="AI179" s="69"/>
      <c r="AJ179" s="132"/>
      <c r="AK179" s="69"/>
      <c r="AL179" s="68"/>
      <c r="AM179" s="112"/>
      <c r="AN179" s="113">
        <f t="shared" si="28"/>
        <v>0</v>
      </c>
      <c r="AO179" s="113">
        <f t="shared" si="29"/>
        <v>0</v>
      </c>
      <c r="AP179" s="113">
        <f t="shared" si="30"/>
        <v>0</v>
      </c>
      <c r="AQ179" s="113">
        <f t="shared" si="31"/>
        <v>0</v>
      </c>
      <c r="AR179" s="113">
        <f t="shared" si="38"/>
        <v>0</v>
      </c>
      <c r="AS179" s="113">
        <f t="shared" si="32"/>
        <v>0</v>
      </c>
      <c r="AT179" s="113">
        <f t="shared" si="33"/>
        <v>0</v>
      </c>
      <c r="AU179" s="113">
        <f t="shared" si="34"/>
        <v>0</v>
      </c>
      <c r="AV179" s="113">
        <f t="shared" si="39"/>
        <v>0</v>
      </c>
      <c r="AW179" s="113">
        <f t="shared" si="35"/>
        <v>0</v>
      </c>
      <c r="AX179" s="113">
        <f t="shared" si="37"/>
        <v>0</v>
      </c>
      <c r="AY179" s="114"/>
      <c r="AZ179" s="114"/>
      <c r="BA179" s="114"/>
      <c r="BB179" s="115">
        <f t="shared" si="40"/>
        <v>1302.965092402464</v>
      </c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</row>
    <row r="180" spans="1:64" ht="12" customHeight="1">
      <c r="A180" s="136"/>
      <c r="B180" s="145"/>
      <c r="C180" s="142"/>
      <c r="D180" s="142"/>
      <c r="E180" s="146"/>
      <c r="F180" s="95"/>
      <c r="G180" s="138"/>
      <c r="H180" s="94"/>
      <c r="I180" s="69"/>
      <c r="J180" s="69"/>
      <c r="K180" s="69"/>
      <c r="L180" s="69"/>
      <c r="M180" s="69"/>
      <c r="N180" s="69"/>
      <c r="O180" s="132"/>
      <c r="P180" s="69"/>
      <c r="Q180" s="69"/>
      <c r="R180" s="69"/>
      <c r="S180" s="69"/>
      <c r="T180" s="69"/>
      <c r="U180" s="69"/>
      <c r="V180" s="132"/>
      <c r="W180" s="69"/>
      <c r="X180" s="69"/>
      <c r="Y180" s="69"/>
      <c r="Z180" s="69"/>
      <c r="AA180" s="69"/>
      <c r="AB180" s="69"/>
      <c r="AC180" s="132"/>
      <c r="AD180" s="69"/>
      <c r="AE180" s="69"/>
      <c r="AF180" s="69"/>
      <c r="AG180" s="69"/>
      <c r="AH180" s="69"/>
      <c r="AI180" s="69"/>
      <c r="AJ180" s="132"/>
      <c r="AK180" s="69"/>
      <c r="AL180" s="68"/>
      <c r="AM180" s="112"/>
      <c r="AN180" s="113">
        <f t="shared" si="28"/>
        <v>0</v>
      </c>
      <c r="AO180" s="113">
        <f t="shared" si="29"/>
        <v>0</v>
      </c>
      <c r="AP180" s="113">
        <f t="shared" si="30"/>
        <v>0</v>
      </c>
      <c r="AQ180" s="113">
        <f t="shared" si="31"/>
        <v>0</v>
      </c>
      <c r="AR180" s="113">
        <f t="shared" si="38"/>
        <v>0</v>
      </c>
      <c r="AS180" s="113">
        <f t="shared" si="32"/>
        <v>0</v>
      </c>
      <c r="AT180" s="113">
        <f t="shared" si="33"/>
        <v>0</v>
      </c>
      <c r="AU180" s="113">
        <f t="shared" si="34"/>
        <v>0</v>
      </c>
      <c r="AV180" s="113">
        <f t="shared" si="39"/>
        <v>0</v>
      </c>
      <c r="AW180" s="113">
        <f t="shared" si="35"/>
        <v>0</v>
      </c>
      <c r="AX180" s="113">
        <f t="shared" si="37"/>
        <v>0</v>
      </c>
      <c r="AY180" s="114"/>
      <c r="AZ180" s="114"/>
      <c r="BA180" s="114"/>
      <c r="BB180" s="115">
        <f t="shared" si="40"/>
        <v>1302.965092402464</v>
      </c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</row>
    <row r="181" spans="1:64" ht="12" customHeight="1">
      <c r="A181" s="136"/>
      <c r="B181" s="137"/>
      <c r="C181" s="142"/>
      <c r="D181" s="142"/>
      <c r="E181" s="146"/>
      <c r="F181" s="95"/>
      <c r="G181" s="138"/>
      <c r="H181" s="94"/>
      <c r="I181" s="69"/>
      <c r="J181" s="69"/>
      <c r="K181" s="69"/>
      <c r="L181" s="69"/>
      <c r="M181" s="69"/>
      <c r="N181" s="69"/>
      <c r="O181" s="132"/>
      <c r="P181" s="69"/>
      <c r="Q181" s="69"/>
      <c r="R181" s="69"/>
      <c r="S181" s="69"/>
      <c r="T181" s="69"/>
      <c r="U181" s="69"/>
      <c r="V181" s="132"/>
      <c r="W181" s="69"/>
      <c r="X181" s="69"/>
      <c r="Y181" s="69"/>
      <c r="Z181" s="69"/>
      <c r="AA181" s="69"/>
      <c r="AB181" s="69"/>
      <c r="AC181" s="132"/>
      <c r="AD181" s="69"/>
      <c r="AE181" s="69"/>
      <c r="AF181" s="69"/>
      <c r="AG181" s="69"/>
      <c r="AH181" s="69"/>
      <c r="AI181" s="69"/>
      <c r="AJ181" s="132"/>
      <c r="AK181" s="69"/>
      <c r="AL181" s="68"/>
      <c r="AM181" s="112"/>
      <c r="AN181" s="113">
        <f t="shared" si="28"/>
        <v>0</v>
      </c>
      <c r="AO181" s="113">
        <f t="shared" si="29"/>
        <v>0</v>
      </c>
      <c r="AP181" s="113">
        <f t="shared" si="30"/>
        <v>0</v>
      </c>
      <c r="AQ181" s="113">
        <f t="shared" si="31"/>
        <v>0</v>
      </c>
      <c r="AR181" s="113">
        <f t="shared" si="38"/>
        <v>0</v>
      </c>
      <c r="AS181" s="113">
        <f t="shared" si="32"/>
        <v>0</v>
      </c>
      <c r="AT181" s="113">
        <f t="shared" si="33"/>
        <v>0</v>
      </c>
      <c r="AU181" s="113">
        <f t="shared" si="34"/>
        <v>0</v>
      </c>
      <c r="AV181" s="113">
        <f t="shared" si="39"/>
        <v>0</v>
      </c>
      <c r="AW181" s="113">
        <f t="shared" si="35"/>
        <v>0</v>
      </c>
      <c r="AX181" s="113">
        <f t="shared" si="37"/>
        <v>0</v>
      </c>
      <c r="AY181" s="114"/>
      <c r="AZ181" s="114"/>
      <c r="BA181" s="114"/>
      <c r="BB181" s="115">
        <f t="shared" si="40"/>
        <v>1302.965092402464</v>
      </c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</row>
    <row r="182" spans="1:54" ht="12" customHeight="1">
      <c r="A182" s="136"/>
      <c r="B182" s="94"/>
      <c r="C182" s="163"/>
      <c r="D182" s="163"/>
      <c r="E182" s="163"/>
      <c r="F182" s="164"/>
      <c r="G182" s="138"/>
      <c r="H182" s="163"/>
      <c r="I182" s="69"/>
      <c r="J182" s="69"/>
      <c r="K182" s="69"/>
      <c r="L182" s="69"/>
      <c r="M182" s="69"/>
      <c r="N182" s="69"/>
      <c r="O182" s="132"/>
      <c r="P182" s="69"/>
      <c r="Q182" s="69"/>
      <c r="R182" s="69"/>
      <c r="S182" s="69"/>
      <c r="T182" s="69"/>
      <c r="U182" s="69"/>
      <c r="V182" s="132"/>
      <c r="W182" s="69"/>
      <c r="X182" s="69"/>
      <c r="Y182" s="69"/>
      <c r="Z182" s="69"/>
      <c r="AA182" s="69"/>
      <c r="AB182" s="69"/>
      <c r="AC182" s="132"/>
      <c r="AD182" s="69"/>
      <c r="AE182" s="69"/>
      <c r="AF182" s="69"/>
      <c r="AG182" s="69"/>
      <c r="AH182" s="69"/>
      <c r="AI182" s="69"/>
      <c r="AJ182" s="132"/>
      <c r="AK182" s="69"/>
      <c r="AL182" s="68"/>
      <c r="AM182" s="112"/>
      <c r="AN182" s="113">
        <f t="shared" si="28"/>
        <v>0</v>
      </c>
      <c r="AO182" s="113">
        <f t="shared" si="29"/>
        <v>0</v>
      </c>
      <c r="AP182" s="113">
        <f t="shared" si="30"/>
        <v>0</v>
      </c>
      <c r="AQ182" s="113">
        <f t="shared" si="31"/>
        <v>0</v>
      </c>
      <c r="AR182" s="113">
        <f t="shared" si="38"/>
        <v>0</v>
      </c>
      <c r="AS182" s="113">
        <f t="shared" si="32"/>
        <v>0</v>
      </c>
      <c r="AT182" s="113">
        <f t="shared" si="33"/>
        <v>0</v>
      </c>
      <c r="AU182" s="113">
        <f t="shared" si="34"/>
        <v>0</v>
      </c>
      <c r="AV182" s="113">
        <f t="shared" si="39"/>
        <v>0</v>
      </c>
      <c r="AW182" s="113">
        <f t="shared" si="35"/>
        <v>0</v>
      </c>
      <c r="AX182" s="113">
        <f t="shared" si="37"/>
        <v>0</v>
      </c>
      <c r="AY182" s="114"/>
      <c r="AZ182" s="114"/>
      <c r="BA182" s="114"/>
      <c r="BB182" s="115">
        <f t="shared" si="40"/>
        <v>1302.965092402464</v>
      </c>
    </row>
    <row r="183" spans="1:54" ht="12" customHeight="1">
      <c r="A183" s="136"/>
      <c r="B183" s="147"/>
      <c r="C183" s="163"/>
      <c r="D183" s="163"/>
      <c r="E183" s="163"/>
      <c r="F183" s="164"/>
      <c r="G183" s="138"/>
      <c r="H183" s="163"/>
      <c r="I183" s="69"/>
      <c r="J183" s="69"/>
      <c r="K183" s="69"/>
      <c r="L183" s="69"/>
      <c r="M183" s="69"/>
      <c r="N183" s="69"/>
      <c r="O183" s="132"/>
      <c r="P183" s="69"/>
      <c r="Q183" s="69"/>
      <c r="R183" s="69"/>
      <c r="S183" s="69"/>
      <c r="T183" s="69"/>
      <c r="U183" s="69"/>
      <c r="V183" s="132"/>
      <c r="W183" s="69"/>
      <c r="X183" s="69"/>
      <c r="Y183" s="69"/>
      <c r="Z183" s="69"/>
      <c r="AA183" s="69"/>
      <c r="AB183" s="69"/>
      <c r="AC183" s="132"/>
      <c r="AD183" s="69"/>
      <c r="AE183" s="69"/>
      <c r="AF183" s="69"/>
      <c r="AG183" s="69"/>
      <c r="AH183" s="69"/>
      <c r="AI183" s="69"/>
      <c r="AJ183" s="132"/>
      <c r="AK183" s="69"/>
      <c r="AL183" s="68"/>
      <c r="AM183" s="112"/>
      <c r="AN183" s="113">
        <f t="shared" si="28"/>
        <v>0</v>
      </c>
      <c r="AO183" s="113">
        <f t="shared" si="29"/>
        <v>0</v>
      </c>
      <c r="AP183" s="113">
        <f t="shared" si="30"/>
        <v>0</v>
      </c>
      <c r="AQ183" s="113">
        <f t="shared" si="31"/>
        <v>0</v>
      </c>
      <c r="AR183" s="113">
        <f t="shared" si="38"/>
        <v>0</v>
      </c>
      <c r="AS183" s="113">
        <f t="shared" si="32"/>
        <v>0</v>
      </c>
      <c r="AT183" s="113">
        <f t="shared" si="33"/>
        <v>0</v>
      </c>
      <c r="AU183" s="113">
        <f t="shared" si="34"/>
        <v>0</v>
      </c>
      <c r="AV183" s="113">
        <f t="shared" si="39"/>
        <v>0</v>
      </c>
      <c r="AW183" s="113">
        <f t="shared" si="35"/>
        <v>0</v>
      </c>
      <c r="AX183" s="113">
        <f t="shared" si="37"/>
        <v>0</v>
      </c>
      <c r="AY183" s="114"/>
      <c r="AZ183" s="114"/>
      <c r="BA183" s="114"/>
      <c r="BB183" s="115">
        <f t="shared" si="40"/>
        <v>1302.965092402464</v>
      </c>
    </row>
    <row r="184" spans="1:54" ht="12" customHeight="1">
      <c r="A184" s="136"/>
      <c r="B184" s="137"/>
      <c r="C184" s="163"/>
      <c r="D184" s="163"/>
      <c r="E184" s="163"/>
      <c r="F184" s="164"/>
      <c r="G184" s="138"/>
      <c r="H184" s="163"/>
      <c r="I184" s="69"/>
      <c r="J184" s="69"/>
      <c r="K184" s="69"/>
      <c r="L184" s="69"/>
      <c r="M184" s="69"/>
      <c r="N184" s="69"/>
      <c r="O184" s="132"/>
      <c r="P184" s="69"/>
      <c r="Q184" s="69"/>
      <c r="R184" s="69"/>
      <c r="S184" s="69"/>
      <c r="T184" s="69"/>
      <c r="U184" s="69"/>
      <c r="V184" s="132"/>
      <c r="W184" s="69"/>
      <c r="X184" s="69"/>
      <c r="Y184" s="69"/>
      <c r="Z184" s="69"/>
      <c r="AA184" s="69"/>
      <c r="AB184" s="69"/>
      <c r="AC184" s="132"/>
      <c r="AD184" s="69"/>
      <c r="AE184" s="69"/>
      <c r="AF184" s="69"/>
      <c r="AG184" s="69"/>
      <c r="AH184" s="69"/>
      <c r="AI184" s="69"/>
      <c r="AJ184" s="132"/>
      <c r="AK184" s="69"/>
      <c r="AL184" s="68"/>
      <c r="AM184" s="112"/>
      <c r="AN184" s="113">
        <f t="shared" si="28"/>
        <v>0</v>
      </c>
      <c r="AO184" s="113">
        <f t="shared" si="29"/>
        <v>0</v>
      </c>
      <c r="AP184" s="113">
        <f t="shared" si="30"/>
        <v>0</v>
      </c>
      <c r="AQ184" s="113">
        <f t="shared" si="31"/>
        <v>0</v>
      </c>
      <c r="AR184" s="113">
        <f t="shared" si="38"/>
        <v>0</v>
      </c>
      <c r="AS184" s="113">
        <f t="shared" si="32"/>
        <v>0</v>
      </c>
      <c r="AT184" s="113">
        <f t="shared" si="33"/>
        <v>0</v>
      </c>
      <c r="AU184" s="113">
        <f t="shared" si="34"/>
        <v>0</v>
      </c>
      <c r="AV184" s="113">
        <f t="shared" si="39"/>
        <v>0</v>
      </c>
      <c r="AW184" s="113">
        <f t="shared" si="35"/>
        <v>0</v>
      </c>
      <c r="AX184" s="113">
        <f t="shared" si="37"/>
        <v>0</v>
      </c>
      <c r="AY184" s="114"/>
      <c r="AZ184" s="114"/>
      <c r="BA184" s="114"/>
      <c r="BB184" s="115">
        <f t="shared" si="40"/>
        <v>1302.965092402464</v>
      </c>
    </row>
    <row r="185" spans="1:54" ht="12" customHeight="1">
      <c r="A185" s="136"/>
      <c r="B185" s="137"/>
      <c r="C185" s="163"/>
      <c r="D185" s="163"/>
      <c r="E185" s="163"/>
      <c r="F185" s="164"/>
      <c r="G185" s="138"/>
      <c r="H185" s="163"/>
      <c r="I185" s="69"/>
      <c r="J185" s="69"/>
      <c r="K185" s="69"/>
      <c r="L185" s="69"/>
      <c r="M185" s="69"/>
      <c r="N185" s="69"/>
      <c r="O185" s="132"/>
      <c r="P185" s="69"/>
      <c r="Q185" s="69"/>
      <c r="R185" s="69"/>
      <c r="S185" s="69"/>
      <c r="T185" s="69"/>
      <c r="U185" s="69"/>
      <c r="V185" s="132"/>
      <c r="W185" s="69"/>
      <c r="X185" s="69"/>
      <c r="Y185" s="69"/>
      <c r="Z185" s="69"/>
      <c r="AA185" s="69"/>
      <c r="AB185" s="69"/>
      <c r="AC185" s="132"/>
      <c r="AD185" s="69"/>
      <c r="AE185" s="69"/>
      <c r="AF185" s="69"/>
      <c r="AG185" s="69"/>
      <c r="AH185" s="69"/>
      <c r="AI185" s="69"/>
      <c r="AJ185" s="132"/>
      <c r="AK185" s="69"/>
      <c r="AL185" s="68"/>
      <c r="AM185" s="112"/>
      <c r="AN185" s="113">
        <f t="shared" si="28"/>
        <v>0</v>
      </c>
      <c r="AO185" s="113">
        <f t="shared" si="29"/>
        <v>0</v>
      </c>
      <c r="AP185" s="113">
        <f t="shared" si="30"/>
        <v>0</v>
      </c>
      <c r="AQ185" s="113">
        <f t="shared" si="31"/>
        <v>0</v>
      </c>
      <c r="AR185" s="113">
        <f t="shared" si="38"/>
        <v>0</v>
      </c>
      <c r="AS185" s="113">
        <f t="shared" si="32"/>
        <v>0</v>
      </c>
      <c r="AT185" s="113">
        <f t="shared" si="33"/>
        <v>0</v>
      </c>
      <c r="AU185" s="113">
        <f t="shared" si="34"/>
        <v>0</v>
      </c>
      <c r="AV185" s="113">
        <f t="shared" si="39"/>
        <v>0</v>
      </c>
      <c r="AW185" s="113">
        <f t="shared" si="35"/>
        <v>0</v>
      </c>
      <c r="AX185" s="113">
        <f t="shared" si="37"/>
        <v>0</v>
      </c>
      <c r="AY185" s="114"/>
      <c r="AZ185" s="114"/>
      <c r="BA185" s="114"/>
      <c r="BB185" s="115">
        <f t="shared" si="40"/>
        <v>1302.965092402464</v>
      </c>
    </row>
    <row r="186" spans="1:54" ht="12" customHeight="1">
      <c r="A186" s="136"/>
      <c r="B186" s="137"/>
      <c r="C186" s="142"/>
      <c r="D186" s="165"/>
      <c r="E186" s="165"/>
      <c r="F186" s="162"/>
      <c r="G186" s="138"/>
      <c r="H186" s="163"/>
      <c r="I186" s="69"/>
      <c r="J186" s="69"/>
      <c r="K186" s="69"/>
      <c r="L186" s="69"/>
      <c r="M186" s="69"/>
      <c r="N186" s="69"/>
      <c r="O186" s="132"/>
      <c r="P186" s="69"/>
      <c r="Q186" s="69"/>
      <c r="R186" s="69"/>
      <c r="S186" s="69"/>
      <c r="T186" s="69"/>
      <c r="U186" s="69"/>
      <c r="V186" s="132"/>
      <c r="W186" s="69"/>
      <c r="X186" s="69"/>
      <c r="Y186" s="69"/>
      <c r="Z186" s="69"/>
      <c r="AA186" s="69"/>
      <c r="AB186" s="69"/>
      <c r="AC186" s="132"/>
      <c r="AD186" s="68"/>
      <c r="AE186" s="69"/>
      <c r="AF186" s="69"/>
      <c r="AG186" s="69"/>
      <c r="AH186" s="69"/>
      <c r="AI186" s="69"/>
      <c r="AJ186" s="132"/>
      <c r="AK186" s="69"/>
      <c r="AL186" s="68"/>
      <c r="AM186" s="112"/>
      <c r="AN186" s="113">
        <f t="shared" si="28"/>
        <v>0</v>
      </c>
      <c r="AO186" s="113">
        <f t="shared" si="29"/>
        <v>0</v>
      </c>
      <c r="AP186" s="113">
        <f t="shared" si="30"/>
        <v>0</v>
      </c>
      <c r="AQ186" s="113">
        <f t="shared" si="31"/>
        <v>0</v>
      </c>
      <c r="AR186" s="113">
        <f t="shared" si="38"/>
        <v>0</v>
      </c>
      <c r="AS186" s="113">
        <f t="shared" si="32"/>
        <v>0</v>
      </c>
      <c r="AT186" s="113">
        <f t="shared" si="33"/>
        <v>0</v>
      </c>
      <c r="AU186" s="113">
        <f t="shared" si="34"/>
        <v>0</v>
      </c>
      <c r="AV186" s="113">
        <f t="shared" si="39"/>
        <v>0</v>
      </c>
      <c r="AW186" s="113">
        <f t="shared" si="35"/>
        <v>0</v>
      </c>
      <c r="AX186" s="113">
        <f t="shared" si="37"/>
        <v>0</v>
      </c>
      <c r="AY186" s="114"/>
      <c r="AZ186" s="114"/>
      <c r="BA186" s="114"/>
      <c r="BB186" s="115">
        <f t="shared" si="40"/>
        <v>1302.965092402464</v>
      </c>
    </row>
    <row r="187" spans="1:54" ht="12" customHeight="1">
      <c r="A187" s="136"/>
      <c r="B187" s="137"/>
      <c r="C187" s="142"/>
      <c r="D187" s="165"/>
      <c r="E187" s="165"/>
      <c r="F187" s="162"/>
      <c r="G187" s="138"/>
      <c r="H187" s="163"/>
      <c r="I187" s="69"/>
      <c r="J187" s="69"/>
      <c r="K187" s="69"/>
      <c r="L187" s="69"/>
      <c r="M187" s="69"/>
      <c r="N187" s="69"/>
      <c r="O187" s="132"/>
      <c r="P187" s="69"/>
      <c r="Q187" s="69"/>
      <c r="R187" s="69"/>
      <c r="S187" s="69"/>
      <c r="T187" s="69"/>
      <c r="U187" s="69"/>
      <c r="V187" s="132"/>
      <c r="W187" s="69"/>
      <c r="X187" s="69"/>
      <c r="Y187" s="69"/>
      <c r="Z187" s="69"/>
      <c r="AA187" s="69"/>
      <c r="AB187" s="69"/>
      <c r="AC187" s="132"/>
      <c r="AD187" s="69"/>
      <c r="AE187" s="69"/>
      <c r="AF187" s="69"/>
      <c r="AG187" s="69"/>
      <c r="AH187" s="69"/>
      <c r="AI187" s="69"/>
      <c r="AJ187" s="132"/>
      <c r="AK187" s="69"/>
      <c r="AL187" s="68"/>
      <c r="AM187" s="112"/>
      <c r="AN187" s="113">
        <f t="shared" si="28"/>
        <v>0</v>
      </c>
      <c r="AO187" s="113">
        <f t="shared" si="29"/>
        <v>0</v>
      </c>
      <c r="AP187" s="113">
        <f t="shared" si="30"/>
        <v>0</v>
      </c>
      <c r="AQ187" s="113">
        <f t="shared" si="31"/>
        <v>0</v>
      </c>
      <c r="AR187" s="113">
        <f t="shared" si="38"/>
        <v>0</v>
      </c>
      <c r="AS187" s="113">
        <f t="shared" si="32"/>
        <v>0</v>
      </c>
      <c r="AT187" s="113">
        <f t="shared" si="33"/>
        <v>0</v>
      </c>
      <c r="AU187" s="113">
        <f t="shared" si="34"/>
        <v>0</v>
      </c>
      <c r="AV187" s="113">
        <f t="shared" si="39"/>
        <v>0</v>
      </c>
      <c r="AW187" s="113">
        <f t="shared" si="35"/>
        <v>0</v>
      </c>
      <c r="AX187" s="113">
        <f t="shared" si="37"/>
        <v>0</v>
      </c>
      <c r="AY187" s="114"/>
      <c r="AZ187" s="114"/>
      <c r="BA187" s="114"/>
      <c r="BB187" s="115">
        <f t="shared" si="40"/>
        <v>1302.965092402464</v>
      </c>
    </row>
    <row r="188" spans="1:54" ht="12" customHeight="1">
      <c r="A188" s="136"/>
      <c r="B188" s="137"/>
      <c r="C188" s="142"/>
      <c r="D188" s="165"/>
      <c r="E188" s="165"/>
      <c r="F188" s="162"/>
      <c r="G188" s="138"/>
      <c r="H188" s="163"/>
      <c r="I188" s="69"/>
      <c r="J188" s="69"/>
      <c r="K188" s="69"/>
      <c r="L188" s="69"/>
      <c r="M188" s="69"/>
      <c r="N188" s="69"/>
      <c r="O188" s="132"/>
      <c r="P188" s="69"/>
      <c r="Q188" s="69"/>
      <c r="R188" s="69"/>
      <c r="S188" s="69"/>
      <c r="T188" s="69"/>
      <c r="U188" s="69"/>
      <c r="V188" s="132"/>
      <c r="W188" s="69"/>
      <c r="X188" s="69"/>
      <c r="Y188" s="69"/>
      <c r="Z188" s="69"/>
      <c r="AA188" s="69"/>
      <c r="AB188" s="69"/>
      <c r="AC188" s="132"/>
      <c r="AD188" s="69"/>
      <c r="AE188" s="69"/>
      <c r="AF188" s="69"/>
      <c r="AG188" s="69"/>
      <c r="AH188" s="69"/>
      <c r="AI188" s="69"/>
      <c r="AJ188" s="132"/>
      <c r="AK188" s="69"/>
      <c r="AL188" s="68"/>
      <c r="AM188" s="112"/>
      <c r="AN188" s="113">
        <f t="shared" si="28"/>
        <v>0</v>
      </c>
      <c r="AO188" s="113">
        <f t="shared" si="29"/>
        <v>0</v>
      </c>
      <c r="AP188" s="113">
        <f t="shared" si="30"/>
        <v>0</v>
      </c>
      <c r="AQ188" s="113">
        <f t="shared" si="31"/>
        <v>0</v>
      </c>
      <c r="AR188" s="113">
        <f t="shared" si="38"/>
        <v>0</v>
      </c>
      <c r="AS188" s="113">
        <f t="shared" si="32"/>
        <v>0</v>
      </c>
      <c r="AT188" s="113">
        <f t="shared" si="33"/>
        <v>0</v>
      </c>
      <c r="AU188" s="113">
        <f t="shared" si="34"/>
        <v>0</v>
      </c>
      <c r="AV188" s="113">
        <f t="shared" si="39"/>
        <v>0</v>
      </c>
      <c r="AW188" s="113">
        <f t="shared" si="35"/>
        <v>0</v>
      </c>
      <c r="AX188" s="113">
        <f t="shared" si="37"/>
        <v>0</v>
      </c>
      <c r="AY188" s="114"/>
      <c r="AZ188" s="114"/>
      <c r="BA188" s="114"/>
      <c r="BB188" s="115">
        <f t="shared" si="40"/>
        <v>1302.965092402464</v>
      </c>
    </row>
    <row r="189" spans="1:54" ht="12" customHeight="1">
      <c r="A189" s="148"/>
      <c r="B189" s="149"/>
      <c r="C189" s="148"/>
      <c r="D189" s="148"/>
      <c r="E189" s="148"/>
      <c r="F189" s="124"/>
      <c r="G189" s="124"/>
      <c r="H189" s="148"/>
      <c r="I189" s="69"/>
      <c r="J189" s="69"/>
      <c r="K189" s="69"/>
      <c r="L189" s="69"/>
      <c r="M189" s="69"/>
      <c r="N189" s="69"/>
      <c r="O189" s="132"/>
      <c r="P189" s="69"/>
      <c r="Q189" s="69"/>
      <c r="R189" s="69"/>
      <c r="S189" s="69"/>
      <c r="T189" s="69"/>
      <c r="U189" s="69"/>
      <c r="V189" s="132"/>
      <c r="W189" s="69"/>
      <c r="X189" s="69"/>
      <c r="Y189" s="69"/>
      <c r="Z189" s="69"/>
      <c r="AA189" s="69"/>
      <c r="AB189" s="69"/>
      <c r="AC189" s="132"/>
      <c r="AD189" s="69"/>
      <c r="AE189" s="69"/>
      <c r="AF189" s="69"/>
      <c r="AG189" s="69"/>
      <c r="AH189" s="69"/>
      <c r="AI189" s="69"/>
      <c r="AJ189" s="132"/>
      <c r="AK189" s="69"/>
      <c r="AL189" s="68"/>
      <c r="AM189" s="112"/>
      <c r="AN189" s="113">
        <f t="shared" si="28"/>
        <v>0</v>
      </c>
      <c r="AO189" s="113">
        <f t="shared" si="29"/>
        <v>0</v>
      </c>
      <c r="AP189" s="113">
        <f t="shared" si="30"/>
        <v>0</v>
      </c>
      <c r="AQ189" s="113">
        <f t="shared" si="31"/>
        <v>0</v>
      </c>
      <c r="AR189" s="113">
        <f t="shared" si="38"/>
        <v>0</v>
      </c>
      <c r="AS189" s="113">
        <f t="shared" si="32"/>
        <v>0</v>
      </c>
      <c r="AT189" s="113">
        <f t="shared" si="33"/>
        <v>0</v>
      </c>
      <c r="AU189" s="113">
        <f t="shared" si="34"/>
        <v>0</v>
      </c>
      <c r="AV189" s="113">
        <f t="shared" si="39"/>
        <v>0</v>
      </c>
      <c r="AW189" s="113">
        <f t="shared" si="35"/>
        <v>0</v>
      </c>
      <c r="AX189" s="113">
        <f t="shared" si="37"/>
        <v>0</v>
      </c>
      <c r="AY189" s="114"/>
      <c r="AZ189" s="114"/>
      <c r="BA189" s="114"/>
      <c r="BB189" s="115">
        <f t="shared" si="40"/>
        <v>1302.965092402464</v>
      </c>
    </row>
    <row r="190" spans="1:54" ht="12" customHeight="1">
      <c r="A190" s="136"/>
      <c r="B190" s="168"/>
      <c r="C190" s="171"/>
      <c r="D190" s="170"/>
      <c r="E190" s="166"/>
      <c r="F190" s="172"/>
      <c r="G190" s="167"/>
      <c r="H190" s="169"/>
      <c r="I190" s="69"/>
      <c r="J190" s="69"/>
      <c r="K190" s="69"/>
      <c r="L190" s="69"/>
      <c r="M190" s="69"/>
      <c r="N190" s="69"/>
      <c r="O190" s="132"/>
      <c r="P190" s="69"/>
      <c r="Q190" s="69"/>
      <c r="R190" s="69"/>
      <c r="S190" s="69"/>
      <c r="T190" s="69"/>
      <c r="U190" s="69"/>
      <c r="V190" s="132"/>
      <c r="W190" s="69"/>
      <c r="X190" s="69"/>
      <c r="Y190" s="69"/>
      <c r="Z190" s="69"/>
      <c r="AA190" s="69"/>
      <c r="AB190" s="69"/>
      <c r="AC190" s="132"/>
      <c r="AD190" s="69"/>
      <c r="AE190" s="69"/>
      <c r="AF190" s="69"/>
      <c r="AG190" s="69"/>
      <c r="AH190" s="69"/>
      <c r="AI190" s="69"/>
      <c r="AJ190" s="132"/>
      <c r="AK190" s="69"/>
      <c r="AL190" s="68"/>
      <c r="AM190" s="112"/>
      <c r="AN190" s="113">
        <f t="shared" si="28"/>
        <v>0</v>
      </c>
      <c r="AO190" s="113">
        <f t="shared" si="29"/>
        <v>0</v>
      </c>
      <c r="AP190" s="113">
        <f t="shared" si="30"/>
        <v>0</v>
      </c>
      <c r="AQ190" s="113">
        <f t="shared" si="31"/>
        <v>0</v>
      </c>
      <c r="AR190" s="113">
        <f aca="true" t="shared" si="41" ref="AR190:AR206">SUM(AN190:AO190)</f>
        <v>0</v>
      </c>
      <c r="AS190" s="113">
        <f t="shared" si="32"/>
        <v>0</v>
      </c>
      <c r="AT190" s="113">
        <f t="shared" si="33"/>
        <v>0</v>
      </c>
      <c r="AU190" s="113">
        <f t="shared" si="34"/>
        <v>0</v>
      </c>
      <c r="AV190" s="113">
        <f aca="true" t="shared" si="42" ref="AV190:AV206">AP190+AQ190+AR190+AS190</f>
        <v>0</v>
      </c>
      <c r="AW190" s="113">
        <f t="shared" si="35"/>
        <v>0</v>
      </c>
      <c r="AX190" s="113">
        <f aca="true" t="shared" si="43" ref="AX190:AX206">IF(BB190&lt;3,AU190+AW190,AR190+AU190+AW190)</f>
        <v>0</v>
      </c>
      <c r="AY190" s="114"/>
      <c r="AZ190" s="114"/>
      <c r="BA190" s="114"/>
      <c r="BB190" s="115">
        <f aca="true" t="shared" si="44" ref="BB190:BB206">(($BB$1-F190)/365.25)*12</f>
        <v>1302.965092402464</v>
      </c>
    </row>
    <row r="191" spans="1:54" ht="12" customHeight="1">
      <c r="A191" s="136"/>
      <c r="B191" s="168"/>
      <c r="C191" s="171"/>
      <c r="D191" s="170"/>
      <c r="E191" s="166"/>
      <c r="F191" s="172"/>
      <c r="G191" s="167"/>
      <c r="H191" s="169"/>
      <c r="I191" s="69"/>
      <c r="J191" s="69"/>
      <c r="K191" s="69"/>
      <c r="L191" s="69"/>
      <c r="M191" s="69"/>
      <c r="N191" s="69"/>
      <c r="O191" s="132"/>
      <c r="P191" s="69"/>
      <c r="Q191" s="69"/>
      <c r="R191" s="69"/>
      <c r="S191" s="69"/>
      <c r="T191" s="69"/>
      <c r="U191" s="69"/>
      <c r="V191" s="132"/>
      <c r="W191" s="69"/>
      <c r="X191" s="69"/>
      <c r="Y191" s="69"/>
      <c r="Z191" s="69"/>
      <c r="AA191" s="69"/>
      <c r="AB191" s="69"/>
      <c r="AC191" s="132"/>
      <c r="AD191" s="69"/>
      <c r="AE191" s="69"/>
      <c r="AF191" s="69"/>
      <c r="AG191" s="69"/>
      <c r="AH191" s="69"/>
      <c r="AI191" s="69"/>
      <c r="AJ191" s="132"/>
      <c r="AK191" s="69"/>
      <c r="AL191" s="68"/>
      <c r="AM191" s="112"/>
      <c r="AN191" s="113">
        <f t="shared" si="28"/>
        <v>0</v>
      </c>
      <c r="AO191" s="113">
        <f t="shared" si="29"/>
        <v>0</v>
      </c>
      <c r="AP191" s="113">
        <f t="shared" si="30"/>
        <v>0</v>
      </c>
      <c r="AQ191" s="113">
        <f t="shared" si="31"/>
        <v>0</v>
      </c>
      <c r="AR191" s="113">
        <f t="shared" si="41"/>
        <v>0</v>
      </c>
      <c r="AS191" s="113">
        <f t="shared" si="32"/>
        <v>0</v>
      </c>
      <c r="AT191" s="113">
        <f t="shared" si="33"/>
        <v>0</v>
      </c>
      <c r="AU191" s="113">
        <f t="shared" si="34"/>
        <v>0</v>
      </c>
      <c r="AV191" s="113">
        <f t="shared" si="42"/>
        <v>0</v>
      </c>
      <c r="AW191" s="113">
        <f t="shared" si="35"/>
        <v>0</v>
      </c>
      <c r="AX191" s="113">
        <f t="shared" si="43"/>
        <v>0</v>
      </c>
      <c r="AY191" s="114"/>
      <c r="AZ191" s="114"/>
      <c r="BA191" s="114"/>
      <c r="BB191" s="115">
        <f t="shared" si="44"/>
        <v>1302.965092402464</v>
      </c>
    </row>
    <row r="192" spans="1:54" ht="12" customHeight="1">
      <c r="A192" s="136"/>
      <c r="B192" s="168"/>
      <c r="C192" s="171"/>
      <c r="D192" s="170"/>
      <c r="E192" s="166"/>
      <c r="F192" s="172"/>
      <c r="G192" s="167"/>
      <c r="H192" s="169"/>
      <c r="I192" s="69"/>
      <c r="J192" s="69"/>
      <c r="K192" s="69"/>
      <c r="L192" s="69"/>
      <c r="M192" s="69"/>
      <c r="N192" s="69"/>
      <c r="O192" s="132"/>
      <c r="P192" s="69"/>
      <c r="Q192" s="69"/>
      <c r="R192" s="69"/>
      <c r="S192" s="69"/>
      <c r="T192" s="69"/>
      <c r="U192" s="69"/>
      <c r="V192" s="132"/>
      <c r="W192" s="69"/>
      <c r="X192" s="69"/>
      <c r="Y192" s="69"/>
      <c r="Z192" s="69"/>
      <c r="AA192" s="69"/>
      <c r="AB192" s="69"/>
      <c r="AC192" s="132"/>
      <c r="AD192" s="69"/>
      <c r="AE192" s="69"/>
      <c r="AF192" s="69"/>
      <c r="AG192" s="69"/>
      <c r="AH192" s="69"/>
      <c r="AI192" s="69"/>
      <c r="AJ192" s="132"/>
      <c r="AK192" s="69"/>
      <c r="AL192" s="68"/>
      <c r="AM192" s="112"/>
      <c r="AN192" s="113">
        <f t="shared" si="28"/>
        <v>0</v>
      </c>
      <c r="AO192" s="113">
        <f t="shared" si="29"/>
        <v>0</v>
      </c>
      <c r="AP192" s="113">
        <f t="shared" si="30"/>
        <v>0</v>
      </c>
      <c r="AQ192" s="113">
        <f t="shared" si="31"/>
        <v>0</v>
      </c>
      <c r="AR192" s="113">
        <f t="shared" si="41"/>
        <v>0</v>
      </c>
      <c r="AS192" s="113">
        <f t="shared" si="32"/>
        <v>0</v>
      </c>
      <c r="AT192" s="113">
        <f t="shared" si="33"/>
        <v>0</v>
      </c>
      <c r="AU192" s="113">
        <f t="shared" si="34"/>
        <v>0</v>
      </c>
      <c r="AV192" s="113">
        <f t="shared" si="42"/>
        <v>0</v>
      </c>
      <c r="AW192" s="113">
        <f t="shared" si="35"/>
        <v>0</v>
      </c>
      <c r="AX192" s="113">
        <f t="shared" si="43"/>
        <v>0</v>
      </c>
      <c r="AY192" s="114"/>
      <c r="AZ192" s="114"/>
      <c r="BA192" s="114"/>
      <c r="BB192" s="115">
        <f t="shared" si="44"/>
        <v>1302.965092402464</v>
      </c>
    </row>
    <row r="193" spans="1:54" ht="12" customHeight="1">
      <c r="A193" s="136"/>
      <c r="B193" s="168"/>
      <c r="C193" s="171"/>
      <c r="D193" s="170"/>
      <c r="E193" s="166"/>
      <c r="F193" s="172"/>
      <c r="G193" s="167"/>
      <c r="H193" s="169"/>
      <c r="I193" s="69"/>
      <c r="J193" s="69"/>
      <c r="K193" s="69"/>
      <c r="L193" s="69"/>
      <c r="M193" s="69"/>
      <c r="N193" s="69"/>
      <c r="O193" s="132"/>
      <c r="P193" s="69"/>
      <c r="Q193" s="69"/>
      <c r="R193" s="69"/>
      <c r="S193" s="69"/>
      <c r="T193" s="69"/>
      <c r="U193" s="69"/>
      <c r="V193" s="132"/>
      <c r="W193" s="69"/>
      <c r="X193" s="69"/>
      <c r="Y193" s="69"/>
      <c r="Z193" s="69"/>
      <c r="AA193" s="69"/>
      <c r="AB193" s="69"/>
      <c r="AC193" s="132"/>
      <c r="AD193" s="69"/>
      <c r="AE193" s="69"/>
      <c r="AF193" s="69"/>
      <c r="AG193" s="69"/>
      <c r="AH193" s="69"/>
      <c r="AI193" s="69"/>
      <c r="AJ193" s="132"/>
      <c r="AK193" s="69"/>
      <c r="AL193" s="68"/>
      <c r="AM193" s="112"/>
      <c r="AN193" s="113">
        <f t="shared" si="28"/>
        <v>0</v>
      </c>
      <c r="AO193" s="113">
        <f t="shared" si="29"/>
        <v>0</v>
      </c>
      <c r="AP193" s="113">
        <f t="shared" si="30"/>
        <v>0</v>
      </c>
      <c r="AQ193" s="113">
        <f t="shared" si="31"/>
        <v>0</v>
      </c>
      <c r="AR193" s="113">
        <f t="shared" si="41"/>
        <v>0</v>
      </c>
      <c r="AS193" s="113">
        <f t="shared" si="32"/>
        <v>0</v>
      </c>
      <c r="AT193" s="113">
        <f t="shared" si="33"/>
        <v>0</v>
      </c>
      <c r="AU193" s="113">
        <f t="shared" si="34"/>
        <v>0</v>
      </c>
      <c r="AV193" s="113">
        <f t="shared" si="42"/>
        <v>0</v>
      </c>
      <c r="AW193" s="113">
        <f t="shared" si="35"/>
        <v>0</v>
      </c>
      <c r="AX193" s="113">
        <f t="shared" si="43"/>
        <v>0</v>
      </c>
      <c r="AY193" s="114"/>
      <c r="AZ193" s="114"/>
      <c r="BA193" s="114"/>
      <c r="BB193" s="115">
        <f t="shared" si="44"/>
        <v>1302.965092402464</v>
      </c>
    </row>
    <row r="194" spans="1:54" ht="12" customHeight="1">
      <c r="A194" s="136"/>
      <c r="B194" s="168"/>
      <c r="C194" s="171"/>
      <c r="D194" s="170"/>
      <c r="E194" s="166"/>
      <c r="F194" s="172"/>
      <c r="G194" s="167"/>
      <c r="H194" s="169"/>
      <c r="I194" s="69"/>
      <c r="J194" s="69"/>
      <c r="K194" s="69"/>
      <c r="L194" s="69"/>
      <c r="M194" s="69"/>
      <c r="N194" s="69"/>
      <c r="O194" s="132"/>
      <c r="P194" s="69"/>
      <c r="Q194" s="69"/>
      <c r="R194" s="69"/>
      <c r="S194" s="69"/>
      <c r="T194" s="69"/>
      <c r="U194" s="69"/>
      <c r="V194" s="132"/>
      <c r="W194" s="69"/>
      <c r="X194" s="69"/>
      <c r="Y194" s="69"/>
      <c r="Z194" s="69"/>
      <c r="AA194" s="69"/>
      <c r="AB194" s="69"/>
      <c r="AC194" s="132"/>
      <c r="AD194" s="69"/>
      <c r="AE194" s="69"/>
      <c r="AF194" s="69"/>
      <c r="AG194" s="69"/>
      <c r="AH194" s="69"/>
      <c r="AI194" s="69"/>
      <c r="AJ194" s="132"/>
      <c r="AK194" s="69"/>
      <c r="AL194" s="68"/>
      <c r="AM194" s="112"/>
      <c r="AN194" s="113">
        <f t="shared" si="28"/>
        <v>0</v>
      </c>
      <c r="AO194" s="113">
        <f t="shared" si="29"/>
        <v>0</v>
      </c>
      <c r="AP194" s="113">
        <f t="shared" si="30"/>
        <v>0</v>
      </c>
      <c r="AQ194" s="113">
        <f t="shared" si="31"/>
        <v>0</v>
      </c>
      <c r="AR194" s="113">
        <f t="shared" si="41"/>
        <v>0</v>
      </c>
      <c r="AS194" s="113">
        <f t="shared" si="32"/>
        <v>0</v>
      </c>
      <c r="AT194" s="113">
        <f t="shared" si="33"/>
        <v>0</v>
      </c>
      <c r="AU194" s="113">
        <f t="shared" si="34"/>
        <v>0</v>
      </c>
      <c r="AV194" s="113">
        <f t="shared" si="42"/>
        <v>0</v>
      </c>
      <c r="AW194" s="113">
        <f t="shared" si="35"/>
        <v>0</v>
      </c>
      <c r="AX194" s="113">
        <f t="shared" si="43"/>
        <v>0</v>
      </c>
      <c r="AY194" s="114"/>
      <c r="AZ194" s="114"/>
      <c r="BA194" s="114"/>
      <c r="BB194" s="115">
        <f t="shared" si="44"/>
        <v>1302.965092402464</v>
      </c>
    </row>
    <row r="195" spans="1:54" ht="12" customHeight="1">
      <c r="A195" s="136"/>
      <c r="B195" s="168"/>
      <c r="C195" s="171"/>
      <c r="D195" s="170"/>
      <c r="E195" s="166"/>
      <c r="F195" s="172"/>
      <c r="G195" s="167"/>
      <c r="H195" s="169"/>
      <c r="I195" s="69"/>
      <c r="J195" s="69"/>
      <c r="K195" s="69"/>
      <c r="L195" s="69"/>
      <c r="M195" s="69"/>
      <c r="N195" s="69"/>
      <c r="O195" s="132"/>
      <c r="P195" s="69"/>
      <c r="Q195" s="69"/>
      <c r="R195" s="69"/>
      <c r="S195" s="69"/>
      <c r="T195" s="69"/>
      <c r="U195" s="69"/>
      <c r="V195" s="132"/>
      <c r="W195" s="69"/>
      <c r="X195" s="69"/>
      <c r="Y195" s="69"/>
      <c r="Z195" s="69"/>
      <c r="AA195" s="69"/>
      <c r="AB195" s="69"/>
      <c r="AC195" s="132"/>
      <c r="AD195" s="69"/>
      <c r="AE195" s="69"/>
      <c r="AF195" s="69"/>
      <c r="AG195" s="69"/>
      <c r="AH195" s="69"/>
      <c r="AI195" s="69"/>
      <c r="AJ195" s="132"/>
      <c r="AK195" s="69"/>
      <c r="AL195" s="68"/>
      <c r="AM195" s="112"/>
      <c r="AN195" s="113">
        <f aca="true" t="shared" si="45" ref="AN195:AN206">COUNTIF(I195:AL195,"CL")+COUNTIF(I195:AL195,"EL")</f>
        <v>0</v>
      </c>
      <c r="AO195" s="113">
        <f aca="true" t="shared" si="46" ref="AO195:AO206">COUNTIF(I195:AL195,$AO$2)/2</f>
        <v>0</v>
      </c>
      <c r="AP195" s="113">
        <f aca="true" t="shared" si="47" ref="AP195:AP206">COUNTIF(I195:AL195,"LWP")</f>
        <v>0</v>
      </c>
      <c r="AQ195" s="113">
        <f aca="true" t="shared" si="48" ref="AQ195:AQ206">COUNTIF(I195:AL195,"A")</f>
        <v>0</v>
      </c>
      <c r="AR195" s="113">
        <f t="shared" si="41"/>
        <v>0</v>
      </c>
      <c r="AS195" s="113">
        <f aca="true" t="shared" si="49" ref="AS195:AS206">COUNTIF(I195:AL195,"CO")</f>
        <v>0</v>
      </c>
      <c r="AT195" s="113">
        <f aca="true" t="shared" si="50" ref="AT195:AT206">COUNTIF(I195:AL195,"CA")</f>
        <v>0</v>
      </c>
      <c r="AU195" s="113">
        <f aca="true" t="shared" si="51" ref="AU195:AU206">COUNTIF(I195:AL195,"P")+AO195+AS195+AT195+COUNTIF(I195:AL195,"OH")+COUNTIF(I195:AL195,"OD")</f>
        <v>0</v>
      </c>
      <c r="AV195" s="113">
        <f t="shared" si="42"/>
        <v>0</v>
      </c>
      <c r="AW195" s="113">
        <f aca="true" t="shared" si="52" ref="AW195:AW206">COUNTIF(I195:AL195,"WO")</f>
        <v>0</v>
      </c>
      <c r="AX195" s="113">
        <f t="shared" si="43"/>
        <v>0</v>
      </c>
      <c r="AY195" s="114"/>
      <c r="AZ195" s="114"/>
      <c r="BA195" s="114"/>
      <c r="BB195" s="115">
        <f t="shared" si="44"/>
        <v>1302.965092402464</v>
      </c>
    </row>
    <row r="196" spans="1:54" ht="12" customHeight="1">
      <c r="A196" s="136"/>
      <c r="B196" s="168"/>
      <c r="C196" s="171"/>
      <c r="D196" s="170"/>
      <c r="E196" s="166"/>
      <c r="F196" s="172"/>
      <c r="G196" s="167"/>
      <c r="H196" s="169"/>
      <c r="I196" s="69"/>
      <c r="J196" s="69"/>
      <c r="K196" s="69"/>
      <c r="L196" s="69"/>
      <c r="M196" s="69"/>
      <c r="N196" s="69"/>
      <c r="O196" s="132"/>
      <c r="P196" s="69"/>
      <c r="Q196" s="69"/>
      <c r="R196" s="69"/>
      <c r="S196" s="69"/>
      <c r="T196" s="69"/>
      <c r="U196" s="69"/>
      <c r="V196" s="132"/>
      <c r="W196" s="69"/>
      <c r="X196" s="69"/>
      <c r="Y196" s="69"/>
      <c r="Z196" s="69"/>
      <c r="AA196" s="69"/>
      <c r="AB196" s="69"/>
      <c r="AC196" s="132"/>
      <c r="AD196" s="69"/>
      <c r="AE196" s="69"/>
      <c r="AF196" s="69"/>
      <c r="AG196" s="69"/>
      <c r="AH196" s="69"/>
      <c r="AI196" s="69"/>
      <c r="AJ196" s="132"/>
      <c r="AK196" s="69"/>
      <c r="AL196" s="68"/>
      <c r="AM196" s="112"/>
      <c r="AN196" s="113">
        <f t="shared" si="45"/>
        <v>0</v>
      </c>
      <c r="AO196" s="113">
        <f t="shared" si="46"/>
        <v>0</v>
      </c>
      <c r="AP196" s="113">
        <f t="shared" si="47"/>
        <v>0</v>
      </c>
      <c r="AQ196" s="113">
        <f t="shared" si="48"/>
        <v>0</v>
      </c>
      <c r="AR196" s="113">
        <f t="shared" si="41"/>
        <v>0</v>
      </c>
      <c r="AS196" s="113">
        <f t="shared" si="49"/>
        <v>0</v>
      </c>
      <c r="AT196" s="113">
        <f t="shared" si="50"/>
        <v>0</v>
      </c>
      <c r="AU196" s="113">
        <f t="shared" si="51"/>
        <v>0</v>
      </c>
      <c r="AV196" s="113">
        <f t="shared" si="42"/>
        <v>0</v>
      </c>
      <c r="AW196" s="113">
        <f t="shared" si="52"/>
        <v>0</v>
      </c>
      <c r="AX196" s="113">
        <f t="shared" si="43"/>
        <v>0</v>
      </c>
      <c r="AY196" s="114"/>
      <c r="AZ196" s="114"/>
      <c r="BA196" s="114"/>
      <c r="BB196" s="115">
        <f t="shared" si="44"/>
        <v>1302.965092402464</v>
      </c>
    </row>
    <row r="197" spans="1:54" ht="12" customHeight="1">
      <c r="A197" s="136"/>
      <c r="B197" s="168"/>
      <c r="C197" s="171"/>
      <c r="D197" s="170"/>
      <c r="E197" s="166"/>
      <c r="F197" s="172"/>
      <c r="G197" s="167"/>
      <c r="H197" s="169"/>
      <c r="I197" s="69"/>
      <c r="J197" s="69"/>
      <c r="K197" s="69"/>
      <c r="L197" s="69"/>
      <c r="M197" s="69"/>
      <c r="N197" s="69"/>
      <c r="O197" s="132"/>
      <c r="P197" s="69"/>
      <c r="Q197" s="69"/>
      <c r="R197" s="69"/>
      <c r="S197" s="69"/>
      <c r="T197" s="69"/>
      <c r="U197" s="69"/>
      <c r="V197" s="132"/>
      <c r="W197" s="69"/>
      <c r="X197" s="69"/>
      <c r="Y197" s="69"/>
      <c r="Z197" s="69"/>
      <c r="AA197" s="69"/>
      <c r="AB197" s="69"/>
      <c r="AC197" s="132"/>
      <c r="AD197" s="69"/>
      <c r="AE197" s="69"/>
      <c r="AF197" s="69"/>
      <c r="AG197" s="69"/>
      <c r="AH197" s="69"/>
      <c r="AI197" s="69"/>
      <c r="AJ197" s="132"/>
      <c r="AK197" s="69"/>
      <c r="AL197" s="68"/>
      <c r="AM197" s="112"/>
      <c r="AN197" s="113">
        <f t="shared" si="45"/>
        <v>0</v>
      </c>
      <c r="AO197" s="113">
        <f t="shared" si="46"/>
        <v>0</v>
      </c>
      <c r="AP197" s="113">
        <f t="shared" si="47"/>
        <v>0</v>
      </c>
      <c r="AQ197" s="113">
        <f t="shared" si="48"/>
        <v>0</v>
      </c>
      <c r="AR197" s="113">
        <f t="shared" si="41"/>
        <v>0</v>
      </c>
      <c r="AS197" s="113">
        <f t="shared" si="49"/>
        <v>0</v>
      </c>
      <c r="AT197" s="113">
        <f t="shared" si="50"/>
        <v>0</v>
      </c>
      <c r="AU197" s="113">
        <f t="shared" si="51"/>
        <v>0</v>
      </c>
      <c r="AV197" s="113">
        <f t="shared" si="42"/>
        <v>0</v>
      </c>
      <c r="AW197" s="113">
        <f t="shared" si="52"/>
        <v>0</v>
      </c>
      <c r="AX197" s="113">
        <f t="shared" si="43"/>
        <v>0</v>
      </c>
      <c r="AY197" s="114"/>
      <c r="AZ197" s="114"/>
      <c r="BA197" s="114"/>
      <c r="BB197" s="115">
        <f t="shared" si="44"/>
        <v>1302.965092402464</v>
      </c>
    </row>
    <row r="198" spans="1:54" ht="12" customHeight="1">
      <c r="A198" s="136"/>
      <c r="B198" s="168"/>
      <c r="C198" s="171"/>
      <c r="D198" s="170"/>
      <c r="E198" s="166"/>
      <c r="F198" s="172"/>
      <c r="G198" s="167"/>
      <c r="H198" s="169"/>
      <c r="I198" s="69"/>
      <c r="J198" s="69"/>
      <c r="K198" s="69"/>
      <c r="L198" s="69"/>
      <c r="M198" s="69"/>
      <c r="N198" s="69"/>
      <c r="O198" s="132"/>
      <c r="P198" s="69"/>
      <c r="Q198" s="69"/>
      <c r="R198" s="69"/>
      <c r="S198" s="69"/>
      <c r="T198" s="69"/>
      <c r="U198" s="69"/>
      <c r="V198" s="132"/>
      <c r="W198" s="69"/>
      <c r="X198" s="69"/>
      <c r="Y198" s="69"/>
      <c r="Z198" s="69"/>
      <c r="AA198" s="69"/>
      <c r="AB198" s="69"/>
      <c r="AC198" s="132"/>
      <c r="AD198" s="69"/>
      <c r="AE198" s="69"/>
      <c r="AF198" s="69"/>
      <c r="AG198" s="69"/>
      <c r="AH198" s="69"/>
      <c r="AI198" s="69"/>
      <c r="AJ198" s="132"/>
      <c r="AK198" s="69"/>
      <c r="AL198" s="68"/>
      <c r="AM198" s="112"/>
      <c r="AN198" s="113">
        <f t="shared" si="45"/>
        <v>0</v>
      </c>
      <c r="AO198" s="113">
        <f t="shared" si="46"/>
        <v>0</v>
      </c>
      <c r="AP198" s="113">
        <f t="shared" si="47"/>
        <v>0</v>
      </c>
      <c r="AQ198" s="113">
        <f t="shared" si="48"/>
        <v>0</v>
      </c>
      <c r="AR198" s="113">
        <f t="shared" si="41"/>
        <v>0</v>
      </c>
      <c r="AS198" s="113">
        <f t="shared" si="49"/>
        <v>0</v>
      </c>
      <c r="AT198" s="113">
        <f t="shared" si="50"/>
        <v>0</v>
      </c>
      <c r="AU198" s="113">
        <f t="shared" si="51"/>
        <v>0</v>
      </c>
      <c r="AV198" s="113">
        <f t="shared" si="42"/>
        <v>0</v>
      </c>
      <c r="AW198" s="113">
        <f t="shared" si="52"/>
        <v>0</v>
      </c>
      <c r="AX198" s="113">
        <f t="shared" si="43"/>
        <v>0</v>
      </c>
      <c r="AY198" s="114"/>
      <c r="AZ198" s="114"/>
      <c r="BA198" s="114"/>
      <c r="BB198" s="115">
        <f t="shared" si="44"/>
        <v>1302.965092402464</v>
      </c>
    </row>
    <row r="199" spans="1:54" ht="12" customHeight="1">
      <c r="A199" s="136"/>
      <c r="B199" s="168"/>
      <c r="C199" s="171"/>
      <c r="D199" s="170"/>
      <c r="E199" s="166"/>
      <c r="F199" s="172"/>
      <c r="G199" s="167"/>
      <c r="H199" s="169"/>
      <c r="I199" s="69"/>
      <c r="J199" s="69"/>
      <c r="K199" s="69"/>
      <c r="L199" s="69"/>
      <c r="M199" s="69"/>
      <c r="N199" s="69"/>
      <c r="O199" s="132"/>
      <c r="P199" s="69"/>
      <c r="Q199" s="69"/>
      <c r="R199" s="69"/>
      <c r="S199" s="69"/>
      <c r="T199" s="69"/>
      <c r="U199" s="69"/>
      <c r="V199" s="132"/>
      <c r="W199" s="69"/>
      <c r="X199" s="69"/>
      <c r="Y199" s="69"/>
      <c r="Z199" s="69"/>
      <c r="AA199" s="69"/>
      <c r="AB199" s="69"/>
      <c r="AC199" s="132"/>
      <c r="AD199" s="69"/>
      <c r="AE199" s="69"/>
      <c r="AF199" s="69"/>
      <c r="AG199" s="69"/>
      <c r="AH199" s="69"/>
      <c r="AI199" s="69"/>
      <c r="AJ199" s="132"/>
      <c r="AK199" s="69"/>
      <c r="AL199" s="68"/>
      <c r="AM199" s="112"/>
      <c r="AN199" s="113">
        <f t="shared" si="45"/>
        <v>0</v>
      </c>
      <c r="AO199" s="113">
        <f t="shared" si="46"/>
        <v>0</v>
      </c>
      <c r="AP199" s="113">
        <f t="shared" si="47"/>
        <v>0</v>
      </c>
      <c r="AQ199" s="113">
        <f t="shared" si="48"/>
        <v>0</v>
      </c>
      <c r="AR199" s="113">
        <f t="shared" si="41"/>
        <v>0</v>
      </c>
      <c r="AS199" s="113">
        <f t="shared" si="49"/>
        <v>0</v>
      </c>
      <c r="AT199" s="113">
        <f t="shared" si="50"/>
        <v>0</v>
      </c>
      <c r="AU199" s="113">
        <f t="shared" si="51"/>
        <v>0</v>
      </c>
      <c r="AV199" s="113">
        <f t="shared" si="42"/>
        <v>0</v>
      </c>
      <c r="AW199" s="113">
        <f t="shared" si="52"/>
        <v>0</v>
      </c>
      <c r="AX199" s="113">
        <f t="shared" si="43"/>
        <v>0</v>
      </c>
      <c r="AY199" s="114"/>
      <c r="AZ199" s="114"/>
      <c r="BA199" s="114"/>
      <c r="BB199" s="115">
        <f t="shared" si="44"/>
        <v>1302.965092402464</v>
      </c>
    </row>
    <row r="200" spans="1:54" ht="12" customHeight="1">
      <c r="A200" s="136"/>
      <c r="B200" s="168"/>
      <c r="C200" s="171"/>
      <c r="D200" s="170"/>
      <c r="E200" s="166"/>
      <c r="F200" s="172"/>
      <c r="G200" s="167"/>
      <c r="H200" s="169"/>
      <c r="I200" s="69"/>
      <c r="J200" s="69"/>
      <c r="K200" s="69"/>
      <c r="L200" s="69"/>
      <c r="M200" s="69"/>
      <c r="N200" s="69"/>
      <c r="O200" s="132"/>
      <c r="P200" s="69"/>
      <c r="Q200" s="69"/>
      <c r="R200" s="69"/>
      <c r="S200" s="69"/>
      <c r="T200" s="69"/>
      <c r="U200" s="69"/>
      <c r="V200" s="132"/>
      <c r="W200" s="69"/>
      <c r="X200" s="69"/>
      <c r="Y200" s="69"/>
      <c r="Z200" s="69"/>
      <c r="AA200" s="69"/>
      <c r="AB200" s="69"/>
      <c r="AC200" s="132"/>
      <c r="AD200" s="69"/>
      <c r="AE200" s="69"/>
      <c r="AF200" s="69"/>
      <c r="AG200" s="69"/>
      <c r="AH200" s="69"/>
      <c r="AI200" s="69"/>
      <c r="AJ200" s="132"/>
      <c r="AK200" s="69"/>
      <c r="AL200" s="68"/>
      <c r="AM200" s="112"/>
      <c r="AN200" s="113">
        <f t="shared" si="45"/>
        <v>0</v>
      </c>
      <c r="AO200" s="113">
        <f t="shared" si="46"/>
        <v>0</v>
      </c>
      <c r="AP200" s="113">
        <f t="shared" si="47"/>
        <v>0</v>
      </c>
      <c r="AQ200" s="113">
        <f t="shared" si="48"/>
        <v>0</v>
      </c>
      <c r="AR200" s="113">
        <f t="shared" si="41"/>
        <v>0</v>
      </c>
      <c r="AS200" s="113">
        <f t="shared" si="49"/>
        <v>0</v>
      </c>
      <c r="AT200" s="113">
        <f t="shared" si="50"/>
        <v>0</v>
      </c>
      <c r="AU200" s="113">
        <f t="shared" si="51"/>
        <v>0</v>
      </c>
      <c r="AV200" s="113">
        <f t="shared" si="42"/>
        <v>0</v>
      </c>
      <c r="AW200" s="113">
        <f t="shared" si="52"/>
        <v>0</v>
      </c>
      <c r="AX200" s="113">
        <f t="shared" si="43"/>
        <v>0</v>
      </c>
      <c r="AY200" s="114"/>
      <c r="AZ200" s="114"/>
      <c r="BA200" s="114"/>
      <c r="BB200" s="115">
        <f t="shared" si="44"/>
        <v>1302.965092402464</v>
      </c>
    </row>
    <row r="201" spans="1:54" ht="12" customHeight="1">
      <c r="A201" s="136"/>
      <c r="B201" s="168"/>
      <c r="C201" s="171"/>
      <c r="D201" s="170"/>
      <c r="E201" s="166"/>
      <c r="F201" s="172"/>
      <c r="G201" s="167"/>
      <c r="H201" s="169"/>
      <c r="I201" s="69"/>
      <c r="J201" s="69"/>
      <c r="K201" s="69"/>
      <c r="L201" s="69"/>
      <c r="M201" s="69"/>
      <c r="N201" s="69"/>
      <c r="O201" s="132"/>
      <c r="P201" s="69"/>
      <c r="Q201" s="69"/>
      <c r="R201" s="69"/>
      <c r="S201" s="69"/>
      <c r="T201" s="69"/>
      <c r="U201" s="69"/>
      <c r="V201" s="132"/>
      <c r="W201" s="69"/>
      <c r="X201" s="69"/>
      <c r="Y201" s="69"/>
      <c r="Z201" s="69"/>
      <c r="AA201" s="69"/>
      <c r="AB201" s="69"/>
      <c r="AC201" s="132"/>
      <c r="AD201" s="69"/>
      <c r="AE201" s="69"/>
      <c r="AF201" s="69"/>
      <c r="AG201" s="69"/>
      <c r="AH201" s="69"/>
      <c r="AI201" s="69"/>
      <c r="AJ201" s="132"/>
      <c r="AK201" s="69"/>
      <c r="AL201" s="68"/>
      <c r="AM201" s="112"/>
      <c r="AN201" s="113">
        <f t="shared" si="45"/>
        <v>0</v>
      </c>
      <c r="AO201" s="113">
        <f t="shared" si="46"/>
        <v>0</v>
      </c>
      <c r="AP201" s="113">
        <f t="shared" si="47"/>
        <v>0</v>
      </c>
      <c r="AQ201" s="113">
        <f t="shared" si="48"/>
        <v>0</v>
      </c>
      <c r="AR201" s="113">
        <f t="shared" si="41"/>
        <v>0</v>
      </c>
      <c r="AS201" s="113">
        <f t="shared" si="49"/>
        <v>0</v>
      </c>
      <c r="AT201" s="113">
        <f t="shared" si="50"/>
        <v>0</v>
      </c>
      <c r="AU201" s="113">
        <f t="shared" si="51"/>
        <v>0</v>
      </c>
      <c r="AV201" s="113">
        <f t="shared" si="42"/>
        <v>0</v>
      </c>
      <c r="AW201" s="113">
        <f t="shared" si="52"/>
        <v>0</v>
      </c>
      <c r="AX201" s="113">
        <f t="shared" si="43"/>
        <v>0</v>
      </c>
      <c r="AY201" s="114"/>
      <c r="AZ201" s="114"/>
      <c r="BA201" s="114"/>
      <c r="BB201" s="115">
        <f t="shared" si="44"/>
        <v>1302.965092402464</v>
      </c>
    </row>
    <row r="202" spans="1:54" ht="12" customHeight="1">
      <c r="A202" s="136"/>
      <c r="B202" s="168"/>
      <c r="C202" s="171"/>
      <c r="D202" s="170"/>
      <c r="E202" s="166"/>
      <c r="F202" s="172"/>
      <c r="G202" s="167"/>
      <c r="H202" s="169"/>
      <c r="I202" s="69"/>
      <c r="J202" s="69"/>
      <c r="K202" s="69"/>
      <c r="L202" s="69"/>
      <c r="M202" s="69"/>
      <c r="N202" s="69"/>
      <c r="O202" s="132"/>
      <c r="P202" s="69"/>
      <c r="Q202" s="69"/>
      <c r="R202" s="69"/>
      <c r="S202" s="69"/>
      <c r="T202" s="69"/>
      <c r="U202" s="69"/>
      <c r="V202" s="132"/>
      <c r="W202" s="69"/>
      <c r="X202" s="69"/>
      <c r="Y202" s="69"/>
      <c r="Z202" s="69"/>
      <c r="AA202" s="69"/>
      <c r="AB202" s="69"/>
      <c r="AC202" s="132"/>
      <c r="AD202" s="69"/>
      <c r="AE202" s="69"/>
      <c r="AF202" s="69"/>
      <c r="AG202" s="69"/>
      <c r="AH202" s="69"/>
      <c r="AI202" s="69"/>
      <c r="AJ202" s="132"/>
      <c r="AK202" s="69"/>
      <c r="AL202" s="68"/>
      <c r="AM202" s="112"/>
      <c r="AN202" s="113">
        <f t="shared" si="45"/>
        <v>0</v>
      </c>
      <c r="AO202" s="113">
        <f t="shared" si="46"/>
        <v>0</v>
      </c>
      <c r="AP202" s="113">
        <f t="shared" si="47"/>
        <v>0</v>
      </c>
      <c r="AQ202" s="113">
        <f t="shared" si="48"/>
        <v>0</v>
      </c>
      <c r="AR202" s="113">
        <f t="shared" si="41"/>
        <v>0</v>
      </c>
      <c r="AS202" s="113">
        <f t="shared" si="49"/>
        <v>0</v>
      </c>
      <c r="AT202" s="113">
        <f t="shared" si="50"/>
        <v>0</v>
      </c>
      <c r="AU202" s="113">
        <f t="shared" si="51"/>
        <v>0</v>
      </c>
      <c r="AV202" s="113">
        <f t="shared" si="42"/>
        <v>0</v>
      </c>
      <c r="AW202" s="113">
        <f t="shared" si="52"/>
        <v>0</v>
      </c>
      <c r="AX202" s="113">
        <f t="shared" si="43"/>
        <v>0</v>
      </c>
      <c r="AY202" s="114"/>
      <c r="AZ202" s="114"/>
      <c r="BA202" s="114"/>
      <c r="BB202" s="115">
        <f t="shared" si="44"/>
        <v>1302.965092402464</v>
      </c>
    </row>
    <row r="203" spans="1:54" ht="12" customHeight="1">
      <c r="A203" s="136"/>
      <c r="B203" s="168"/>
      <c r="C203" s="171"/>
      <c r="D203" s="170"/>
      <c r="E203" s="166"/>
      <c r="F203" s="172"/>
      <c r="G203" s="167"/>
      <c r="H203" s="169"/>
      <c r="I203" s="69"/>
      <c r="J203" s="69"/>
      <c r="K203" s="69"/>
      <c r="L203" s="69"/>
      <c r="M203" s="69"/>
      <c r="N203" s="69"/>
      <c r="O203" s="132"/>
      <c r="P203" s="69"/>
      <c r="Q203" s="69"/>
      <c r="R203" s="69"/>
      <c r="S203" s="69"/>
      <c r="T203" s="69"/>
      <c r="U203" s="69"/>
      <c r="V203" s="132"/>
      <c r="W203" s="69"/>
      <c r="X203" s="69"/>
      <c r="Y203" s="69"/>
      <c r="Z203" s="69"/>
      <c r="AA203" s="69"/>
      <c r="AB203" s="69"/>
      <c r="AC203" s="132"/>
      <c r="AD203" s="69"/>
      <c r="AE203" s="69"/>
      <c r="AF203" s="69"/>
      <c r="AG203" s="69"/>
      <c r="AH203" s="69"/>
      <c r="AI203" s="69"/>
      <c r="AJ203" s="132"/>
      <c r="AK203" s="69"/>
      <c r="AL203" s="68"/>
      <c r="AM203" s="112"/>
      <c r="AN203" s="113">
        <f t="shared" si="45"/>
        <v>0</v>
      </c>
      <c r="AO203" s="113">
        <f t="shared" si="46"/>
        <v>0</v>
      </c>
      <c r="AP203" s="113">
        <f t="shared" si="47"/>
        <v>0</v>
      </c>
      <c r="AQ203" s="113">
        <f t="shared" si="48"/>
        <v>0</v>
      </c>
      <c r="AR203" s="113">
        <f t="shared" si="41"/>
        <v>0</v>
      </c>
      <c r="AS203" s="113">
        <f t="shared" si="49"/>
        <v>0</v>
      </c>
      <c r="AT203" s="113">
        <f t="shared" si="50"/>
        <v>0</v>
      </c>
      <c r="AU203" s="113">
        <f t="shared" si="51"/>
        <v>0</v>
      </c>
      <c r="AV203" s="113">
        <f t="shared" si="42"/>
        <v>0</v>
      </c>
      <c r="AW203" s="113">
        <f t="shared" si="52"/>
        <v>0</v>
      </c>
      <c r="AX203" s="113">
        <f t="shared" si="43"/>
        <v>0</v>
      </c>
      <c r="AY203" s="114"/>
      <c r="AZ203" s="114"/>
      <c r="BA203" s="114"/>
      <c r="BB203" s="115">
        <f t="shared" si="44"/>
        <v>1302.965092402464</v>
      </c>
    </row>
    <row r="204" spans="1:54" ht="12" customHeight="1">
      <c r="A204" s="136"/>
      <c r="B204" s="168"/>
      <c r="C204" s="171"/>
      <c r="D204" s="170"/>
      <c r="E204" s="166"/>
      <c r="F204" s="172"/>
      <c r="G204" s="167"/>
      <c r="H204" s="169"/>
      <c r="I204" s="69"/>
      <c r="J204" s="69"/>
      <c r="K204" s="69"/>
      <c r="L204" s="69"/>
      <c r="M204" s="69"/>
      <c r="N204" s="69"/>
      <c r="O204" s="132"/>
      <c r="P204" s="69"/>
      <c r="Q204" s="69"/>
      <c r="R204" s="69"/>
      <c r="S204" s="69"/>
      <c r="T204" s="69"/>
      <c r="U204" s="69"/>
      <c r="V204" s="132"/>
      <c r="W204" s="69"/>
      <c r="X204" s="69"/>
      <c r="Y204" s="69"/>
      <c r="Z204" s="69"/>
      <c r="AA204" s="69"/>
      <c r="AB204" s="69"/>
      <c r="AC204" s="132"/>
      <c r="AD204" s="69"/>
      <c r="AE204" s="69"/>
      <c r="AF204" s="69"/>
      <c r="AG204" s="69"/>
      <c r="AH204" s="69"/>
      <c r="AI204" s="69"/>
      <c r="AJ204" s="132"/>
      <c r="AK204" s="69"/>
      <c r="AL204" s="68"/>
      <c r="AM204" s="112"/>
      <c r="AN204" s="113">
        <f t="shared" si="45"/>
        <v>0</v>
      </c>
      <c r="AO204" s="113">
        <f t="shared" si="46"/>
        <v>0</v>
      </c>
      <c r="AP204" s="113">
        <f t="shared" si="47"/>
        <v>0</v>
      </c>
      <c r="AQ204" s="113">
        <f t="shared" si="48"/>
        <v>0</v>
      </c>
      <c r="AR204" s="113">
        <f t="shared" si="41"/>
        <v>0</v>
      </c>
      <c r="AS204" s="113">
        <f t="shared" si="49"/>
        <v>0</v>
      </c>
      <c r="AT204" s="113">
        <f t="shared" si="50"/>
        <v>0</v>
      </c>
      <c r="AU204" s="113">
        <f t="shared" si="51"/>
        <v>0</v>
      </c>
      <c r="AV204" s="113">
        <f t="shared" si="42"/>
        <v>0</v>
      </c>
      <c r="AW204" s="113">
        <f t="shared" si="52"/>
        <v>0</v>
      </c>
      <c r="AX204" s="113">
        <f t="shared" si="43"/>
        <v>0</v>
      </c>
      <c r="AY204" s="114"/>
      <c r="AZ204" s="114"/>
      <c r="BA204" s="114"/>
      <c r="BB204" s="115">
        <f t="shared" si="44"/>
        <v>1302.965092402464</v>
      </c>
    </row>
    <row r="205" spans="1:54" ht="12" customHeight="1">
      <c r="A205" s="136"/>
      <c r="B205" s="168"/>
      <c r="C205" s="171"/>
      <c r="D205" s="170"/>
      <c r="E205" s="166"/>
      <c r="F205" s="172"/>
      <c r="G205" s="167"/>
      <c r="H205" s="169"/>
      <c r="I205" s="69"/>
      <c r="J205" s="69"/>
      <c r="K205" s="69"/>
      <c r="L205" s="69"/>
      <c r="M205" s="69"/>
      <c r="N205" s="69"/>
      <c r="O205" s="132"/>
      <c r="P205" s="69"/>
      <c r="Q205" s="69"/>
      <c r="R205" s="69"/>
      <c r="S205" s="69"/>
      <c r="T205" s="69"/>
      <c r="U205" s="69"/>
      <c r="V205" s="132"/>
      <c r="W205" s="69"/>
      <c r="X205" s="69"/>
      <c r="Y205" s="69"/>
      <c r="Z205" s="69"/>
      <c r="AA205" s="69"/>
      <c r="AB205" s="69"/>
      <c r="AC205" s="132"/>
      <c r="AD205" s="69"/>
      <c r="AE205" s="69"/>
      <c r="AF205" s="69"/>
      <c r="AG205" s="69"/>
      <c r="AH205" s="68"/>
      <c r="AI205" s="68"/>
      <c r="AJ205" s="132"/>
      <c r="AK205" s="68"/>
      <c r="AL205" s="68"/>
      <c r="AM205" s="112"/>
      <c r="AN205" s="113">
        <f t="shared" si="45"/>
        <v>0</v>
      </c>
      <c r="AO205" s="113">
        <f t="shared" si="46"/>
        <v>0</v>
      </c>
      <c r="AP205" s="113">
        <f t="shared" si="47"/>
        <v>0</v>
      </c>
      <c r="AQ205" s="113">
        <f t="shared" si="48"/>
        <v>0</v>
      </c>
      <c r="AR205" s="113">
        <f t="shared" si="41"/>
        <v>0</v>
      </c>
      <c r="AS205" s="113">
        <f t="shared" si="49"/>
        <v>0</v>
      </c>
      <c r="AT205" s="113">
        <f t="shared" si="50"/>
        <v>0</v>
      </c>
      <c r="AU205" s="113">
        <f t="shared" si="51"/>
        <v>0</v>
      </c>
      <c r="AV205" s="113">
        <f t="shared" si="42"/>
        <v>0</v>
      </c>
      <c r="AW205" s="113">
        <f t="shared" si="52"/>
        <v>0</v>
      </c>
      <c r="AX205" s="113">
        <f t="shared" si="43"/>
        <v>0</v>
      </c>
      <c r="AY205" s="114"/>
      <c r="AZ205" s="114"/>
      <c r="BA205" s="114"/>
      <c r="BB205" s="115">
        <f t="shared" si="44"/>
        <v>1302.965092402464</v>
      </c>
    </row>
    <row r="206" spans="1:54" ht="12" customHeight="1">
      <c r="A206" s="136"/>
      <c r="B206" s="168"/>
      <c r="C206" s="171"/>
      <c r="D206" s="170"/>
      <c r="E206" s="166"/>
      <c r="F206" s="172"/>
      <c r="G206" s="167"/>
      <c r="H206" s="169"/>
      <c r="I206" s="69"/>
      <c r="J206" s="69"/>
      <c r="K206" s="69"/>
      <c r="L206" s="69"/>
      <c r="M206" s="69"/>
      <c r="N206" s="69"/>
      <c r="O206" s="132"/>
      <c r="P206" s="69"/>
      <c r="Q206" s="69"/>
      <c r="R206" s="69"/>
      <c r="S206" s="69"/>
      <c r="T206" s="69"/>
      <c r="U206" s="69"/>
      <c r="V206" s="132"/>
      <c r="W206" s="69"/>
      <c r="X206" s="69"/>
      <c r="Y206" s="69"/>
      <c r="Z206" s="69"/>
      <c r="AA206" s="69"/>
      <c r="AB206" s="69"/>
      <c r="AC206" s="132"/>
      <c r="AD206" s="69"/>
      <c r="AE206" s="69"/>
      <c r="AF206" s="69"/>
      <c r="AG206" s="69"/>
      <c r="AH206" s="69"/>
      <c r="AI206" s="69"/>
      <c r="AJ206" s="132"/>
      <c r="AK206" s="69"/>
      <c r="AL206" s="68"/>
      <c r="AM206" s="112"/>
      <c r="AN206" s="113">
        <f t="shared" si="45"/>
        <v>0</v>
      </c>
      <c r="AO206" s="113">
        <f t="shared" si="46"/>
        <v>0</v>
      </c>
      <c r="AP206" s="113">
        <f t="shared" si="47"/>
        <v>0</v>
      </c>
      <c r="AQ206" s="113">
        <f t="shared" si="48"/>
        <v>0</v>
      </c>
      <c r="AR206" s="113">
        <f t="shared" si="41"/>
        <v>0</v>
      </c>
      <c r="AS206" s="113">
        <f t="shared" si="49"/>
        <v>0</v>
      </c>
      <c r="AT206" s="113">
        <f t="shared" si="50"/>
        <v>0</v>
      </c>
      <c r="AU206" s="113">
        <f t="shared" si="51"/>
        <v>0</v>
      </c>
      <c r="AV206" s="113">
        <f t="shared" si="42"/>
        <v>0</v>
      </c>
      <c r="AW206" s="113">
        <f t="shared" si="52"/>
        <v>0</v>
      </c>
      <c r="AX206" s="113">
        <f t="shared" si="43"/>
        <v>0</v>
      </c>
      <c r="AY206" s="114"/>
      <c r="AZ206" s="114"/>
      <c r="BA206" s="114"/>
      <c r="BB206" s="115">
        <f t="shared" si="44"/>
        <v>1302.965092402464</v>
      </c>
    </row>
    <row r="207" spans="1:35" ht="12" customHeight="1">
      <c r="A207" s="150"/>
      <c r="B207" s="150"/>
      <c r="C207" s="150"/>
      <c r="D207" s="150"/>
      <c r="E207" s="150"/>
      <c r="F207" s="96"/>
      <c r="G207" s="96"/>
      <c r="H207" s="150"/>
      <c r="N207" s="71"/>
      <c r="U207" s="71"/>
      <c r="AB207" s="70"/>
      <c r="AI207" s="70"/>
    </row>
    <row r="208" spans="1:35" ht="12" customHeight="1">
      <c r="A208" s="150"/>
      <c r="B208" s="150"/>
      <c r="C208" s="150"/>
      <c r="D208" s="150"/>
      <c r="E208" s="150"/>
      <c r="F208" s="96"/>
      <c r="G208" s="96"/>
      <c r="H208" s="150"/>
      <c r="N208" s="71"/>
      <c r="U208" s="71"/>
      <c r="AB208" s="70"/>
      <c r="AI208" s="70"/>
    </row>
    <row r="209" spans="1:35" ht="12" customHeight="1">
      <c r="A209" s="150"/>
      <c r="B209" s="150"/>
      <c r="C209" s="150"/>
      <c r="D209" s="150"/>
      <c r="E209" s="150"/>
      <c r="F209" s="96"/>
      <c r="G209" s="96"/>
      <c r="H209" s="150"/>
      <c r="N209" s="71"/>
      <c r="U209" s="71"/>
      <c r="AB209" s="70"/>
      <c r="AI209" s="70"/>
    </row>
    <row r="210" spans="1:35" ht="12" customHeight="1">
      <c r="A210" s="150"/>
      <c r="B210" s="150"/>
      <c r="C210" s="150"/>
      <c r="D210" s="150"/>
      <c r="E210" s="150"/>
      <c r="F210" s="96"/>
      <c r="G210" s="96"/>
      <c r="H210" s="150"/>
      <c r="N210" s="71"/>
      <c r="U210" s="71"/>
      <c r="AB210" s="70"/>
      <c r="AI210" s="70"/>
    </row>
    <row r="211" spans="1:35" ht="12" customHeight="1">
      <c r="A211" s="150"/>
      <c r="B211" s="150"/>
      <c r="C211" s="150"/>
      <c r="D211" s="150"/>
      <c r="E211" s="150"/>
      <c r="F211" s="96"/>
      <c r="G211" s="96"/>
      <c r="H211" s="150"/>
      <c r="N211" s="71"/>
      <c r="U211" s="71"/>
      <c r="AB211" s="70"/>
      <c r="AI211" s="70"/>
    </row>
    <row r="212" spans="1:35" ht="12" customHeight="1">
      <c r="A212" s="150"/>
      <c r="B212" s="150"/>
      <c r="C212" s="150"/>
      <c r="D212" s="150"/>
      <c r="E212" s="150"/>
      <c r="F212" s="96"/>
      <c r="G212" s="96"/>
      <c r="H212" s="150"/>
      <c r="N212" s="71"/>
      <c r="U212" s="71"/>
      <c r="AB212" s="70"/>
      <c r="AI212" s="70"/>
    </row>
    <row r="213" spans="1:35" ht="12" customHeight="1">
      <c r="A213" s="150"/>
      <c r="B213" s="150"/>
      <c r="C213" s="150"/>
      <c r="D213" s="150"/>
      <c r="E213" s="150"/>
      <c r="F213" s="96"/>
      <c r="G213" s="96"/>
      <c r="H213" s="150"/>
      <c r="N213" s="71"/>
      <c r="U213" s="71"/>
      <c r="AB213" s="70"/>
      <c r="AI213" s="70"/>
    </row>
    <row r="214" spans="1:35" ht="12" customHeight="1">
      <c r="A214" s="150"/>
      <c r="B214" s="150"/>
      <c r="C214" s="150"/>
      <c r="D214" s="150"/>
      <c r="E214" s="150"/>
      <c r="F214" s="96"/>
      <c r="G214" s="96"/>
      <c r="H214" s="150"/>
      <c r="N214" s="71"/>
      <c r="U214" s="71"/>
      <c r="AB214" s="70"/>
      <c r="AI214" s="70"/>
    </row>
    <row r="215" spans="1:35" ht="12" customHeight="1">
      <c r="A215" s="150"/>
      <c r="B215" s="150"/>
      <c r="C215" s="150"/>
      <c r="D215" s="150"/>
      <c r="E215" s="150"/>
      <c r="F215" s="96"/>
      <c r="G215" s="96"/>
      <c r="H215" s="150"/>
      <c r="N215" s="71"/>
      <c r="U215" s="71"/>
      <c r="AB215" s="70"/>
      <c r="AI215" s="70"/>
    </row>
    <row r="216" spans="1:35" ht="12" customHeight="1">
      <c r="A216" s="150"/>
      <c r="B216" s="150"/>
      <c r="C216" s="150"/>
      <c r="D216" s="150"/>
      <c r="E216" s="150"/>
      <c r="F216" s="96"/>
      <c r="G216" s="96"/>
      <c r="H216" s="150"/>
      <c r="N216" s="71"/>
      <c r="U216" s="71"/>
      <c r="AB216" s="70"/>
      <c r="AI216" s="70"/>
    </row>
    <row r="217" spans="1:35" ht="12" customHeight="1">
      <c r="A217" s="150"/>
      <c r="B217" s="150"/>
      <c r="C217" s="150"/>
      <c r="D217" s="150"/>
      <c r="E217" s="150"/>
      <c r="F217" s="96"/>
      <c r="G217" s="96"/>
      <c r="H217" s="150"/>
      <c r="N217" s="71"/>
      <c r="U217" s="71"/>
      <c r="AB217" s="70"/>
      <c r="AI217" s="70"/>
    </row>
    <row r="218" spans="1:35" ht="12" customHeight="1">
      <c r="A218" s="150"/>
      <c r="B218" s="150"/>
      <c r="C218" s="150"/>
      <c r="D218" s="150"/>
      <c r="E218" s="150"/>
      <c r="F218" s="96"/>
      <c r="G218" s="96"/>
      <c r="H218" s="150"/>
      <c r="N218" s="71"/>
      <c r="U218" s="71"/>
      <c r="AB218" s="70"/>
      <c r="AI218" s="70"/>
    </row>
    <row r="219" spans="1:35" ht="12" customHeight="1">
      <c r="A219" s="150"/>
      <c r="B219" s="150"/>
      <c r="C219" s="150"/>
      <c r="D219" s="150"/>
      <c r="E219" s="150"/>
      <c r="F219" s="96"/>
      <c r="G219" s="96"/>
      <c r="H219" s="150"/>
      <c r="N219" s="71"/>
      <c r="U219" s="71"/>
      <c r="AB219" s="70"/>
      <c r="AI219" s="70"/>
    </row>
    <row r="220" spans="1:35" ht="12" customHeight="1">
      <c r="A220" s="150"/>
      <c r="B220" s="150"/>
      <c r="C220" s="150"/>
      <c r="D220" s="150"/>
      <c r="E220" s="150"/>
      <c r="F220" s="96"/>
      <c r="G220" s="96"/>
      <c r="H220" s="150"/>
      <c r="N220" s="71"/>
      <c r="U220" s="71"/>
      <c r="AB220" s="70"/>
      <c r="AI220" s="70"/>
    </row>
    <row r="221" spans="1:35" ht="12" customHeight="1">
      <c r="A221" s="150"/>
      <c r="B221" s="150"/>
      <c r="C221" s="150"/>
      <c r="D221" s="150"/>
      <c r="E221" s="150"/>
      <c r="F221" s="96"/>
      <c r="G221" s="96"/>
      <c r="H221" s="150"/>
      <c r="N221" s="71"/>
      <c r="U221" s="71"/>
      <c r="AB221" s="70"/>
      <c r="AI221" s="70"/>
    </row>
    <row r="222" spans="1:35" ht="12" customHeight="1">
      <c r="A222" s="150"/>
      <c r="B222" s="150"/>
      <c r="C222" s="150"/>
      <c r="D222" s="150"/>
      <c r="E222" s="150"/>
      <c r="F222" s="96"/>
      <c r="G222" s="96"/>
      <c r="H222" s="150"/>
      <c r="N222" s="71"/>
      <c r="U222" s="71"/>
      <c r="AB222" s="70"/>
      <c r="AI222" s="70"/>
    </row>
    <row r="223" spans="1:35" ht="12" customHeight="1">
      <c r="A223" s="150"/>
      <c r="B223" s="150"/>
      <c r="C223" s="150"/>
      <c r="D223" s="150"/>
      <c r="E223" s="150"/>
      <c r="F223" s="96"/>
      <c r="G223" s="96"/>
      <c r="H223" s="150"/>
      <c r="N223" s="71"/>
      <c r="U223" s="71"/>
      <c r="AB223" s="70"/>
      <c r="AI223" s="70"/>
    </row>
    <row r="224" spans="1:35" ht="12" customHeight="1">
      <c r="A224" s="150"/>
      <c r="B224" s="150"/>
      <c r="C224" s="150"/>
      <c r="D224" s="150"/>
      <c r="E224" s="150"/>
      <c r="F224" s="96"/>
      <c r="G224" s="96"/>
      <c r="H224" s="150"/>
      <c r="N224" s="71"/>
      <c r="U224" s="71"/>
      <c r="AB224" s="70"/>
      <c r="AI224" s="70"/>
    </row>
    <row r="225" spans="1:35" ht="12" customHeight="1">
      <c r="A225" s="150"/>
      <c r="B225" s="150"/>
      <c r="C225" s="150"/>
      <c r="D225" s="150"/>
      <c r="E225" s="150"/>
      <c r="F225" s="96"/>
      <c r="G225" s="96"/>
      <c r="H225" s="150"/>
      <c r="N225" s="71"/>
      <c r="U225" s="71"/>
      <c r="AB225" s="70"/>
      <c r="AI225" s="70"/>
    </row>
    <row r="226" spans="1:35" ht="12" customHeight="1">
      <c r="A226" s="150"/>
      <c r="B226" s="150"/>
      <c r="C226" s="150"/>
      <c r="D226" s="150"/>
      <c r="E226" s="150"/>
      <c r="F226" s="96"/>
      <c r="G226" s="96"/>
      <c r="H226" s="150"/>
      <c r="N226" s="71"/>
      <c r="U226" s="71"/>
      <c r="AB226" s="70"/>
      <c r="AI226" s="70"/>
    </row>
    <row r="227" spans="1:35" ht="12" customHeight="1">
      <c r="A227" s="150"/>
      <c r="B227" s="150"/>
      <c r="C227" s="150"/>
      <c r="D227" s="150"/>
      <c r="E227" s="150"/>
      <c r="F227" s="96"/>
      <c r="G227" s="96"/>
      <c r="H227" s="150"/>
      <c r="N227" s="71"/>
      <c r="U227" s="71"/>
      <c r="AB227" s="70"/>
      <c r="AI227" s="70"/>
    </row>
    <row r="228" spans="1:35" ht="12" customHeight="1">
      <c r="A228" s="150"/>
      <c r="B228" s="150"/>
      <c r="C228" s="150"/>
      <c r="D228" s="150"/>
      <c r="E228" s="150"/>
      <c r="F228" s="96"/>
      <c r="G228" s="96"/>
      <c r="H228" s="150"/>
      <c r="N228" s="71"/>
      <c r="U228" s="71"/>
      <c r="AB228" s="70"/>
      <c r="AI228" s="70"/>
    </row>
    <row r="229" spans="1:35" ht="12" customHeight="1">
      <c r="A229" s="150"/>
      <c r="B229" s="150"/>
      <c r="C229" s="150"/>
      <c r="D229" s="150"/>
      <c r="E229" s="150"/>
      <c r="F229" s="96"/>
      <c r="G229" s="96"/>
      <c r="H229" s="150"/>
      <c r="N229" s="71"/>
      <c r="U229" s="71"/>
      <c r="AB229" s="70"/>
      <c r="AI229" s="70"/>
    </row>
    <row r="230" spans="1:35" ht="12" customHeight="1">
      <c r="A230" s="150"/>
      <c r="B230" s="150"/>
      <c r="C230" s="150"/>
      <c r="D230" s="150"/>
      <c r="E230" s="150"/>
      <c r="F230" s="96"/>
      <c r="G230" s="96"/>
      <c r="H230" s="150"/>
      <c r="N230" s="71"/>
      <c r="U230" s="71"/>
      <c r="AB230" s="70"/>
      <c r="AI230" s="70"/>
    </row>
    <row r="231" spans="1:35" ht="12" customHeight="1">
      <c r="A231" s="150"/>
      <c r="B231" s="150"/>
      <c r="C231" s="150"/>
      <c r="D231" s="150"/>
      <c r="E231" s="150"/>
      <c r="F231" s="96"/>
      <c r="G231" s="96"/>
      <c r="H231" s="150"/>
      <c r="N231" s="71"/>
      <c r="U231" s="71"/>
      <c r="AB231" s="70"/>
      <c r="AI231" s="70"/>
    </row>
    <row r="232" spans="1:35" ht="12" customHeight="1">
      <c r="A232" s="150"/>
      <c r="B232" s="150"/>
      <c r="C232" s="150"/>
      <c r="D232" s="150"/>
      <c r="E232" s="150"/>
      <c r="F232" s="96"/>
      <c r="G232" s="96"/>
      <c r="H232" s="150"/>
      <c r="N232" s="71"/>
      <c r="U232" s="71"/>
      <c r="AB232" s="70"/>
      <c r="AI232" s="70"/>
    </row>
    <row r="233" spans="1:35" ht="12" customHeight="1">
      <c r="A233" s="150"/>
      <c r="B233" s="150"/>
      <c r="C233" s="150"/>
      <c r="D233" s="150"/>
      <c r="E233" s="150"/>
      <c r="F233" s="96"/>
      <c r="G233" s="96"/>
      <c r="H233" s="150"/>
      <c r="N233" s="71"/>
      <c r="U233" s="71"/>
      <c r="AB233" s="70"/>
      <c r="AI233" s="70"/>
    </row>
    <row r="234" spans="1:35" ht="12" customHeight="1">
      <c r="A234" s="150"/>
      <c r="B234" s="150"/>
      <c r="C234" s="150"/>
      <c r="D234" s="150"/>
      <c r="E234" s="150"/>
      <c r="F234" s="96"/>
      <c r="G234" s="96"/>
      <c r="H234" s="150"/>
      <c r="N234" s="71"/>
      <c r="U234" s="71"/>
      <c r="AB234" s="70"/>
      <c r="AI234" s="70"/>
    </row>
    <row r="235" spans="1:35" ht="12" customHeight="1">
      <c r="A235" s="150"/>
      <c r="B235" s="150"/>
      <c r="C235" s="150"/>
      <c r="D235" s="150"/>
      <c r="E235" s="150"/>
      <c r="F235" s="96"/>
      <c r="G235" s="96"/>
      <c r="H235" s="150"/>
      <c r="N235" s="71"/>
      <c r="U235" s="71"/>
      <c r="AB235" s="70"/>
      <c r="AI235" s="70"/>
    </row>
    <row r="236" spans="1:35" ht="12" customHeight="1">
      <c r="A236" s="150"/>
      <c r="B236" s="150"/>
      <c r="C236" s="150"/>
      <c r="D236" s="150"/>
      <c r="E236" s="150"/>
      <c r="F236" s="96"/>
      <c r="G236" s="96"/>
      <c r="H236" s="150"/>
      <c r="N236" s="71"/>
      <c r="U236" s="71"/>
      <c r="AB236" s="70"/>
      <c r="AI236" s="70"/>
    </row>
    <row r="237" spans="1:35" ht="12" customHeight="1">
      <c r="A237" s="150"/>
      <c r="B237" s="150"/>
      <c r="C237" s="150"/>
      <c r="D237" s="150"/>
      <c r="E237" s="150"/>
      <c r="F237" s="96"/>
      <c r="G237" s="96"/>
      <c r="H237" s="150"/>
      <c r="N237" s="71"/>
      <c r="U237" s="71"/>
      <c r="AB237" s="70"/>
      <c r="AI237" s="70"/>
    </row>
    <row r="238" spans="1:35" ht="12" customHeight="1">
      <c r="A238" s="150"/>
      <c r="B238" s="150"/>
      <c r="C238" s="150"/>
      <c r="D238" s="150"/>
      <c r="E238" s="150"/>
      <c r="F238" s="96"/>
      <c r="G238" s="96"/>
      <c r="H238" s="150"/>
      <c r="N238" s="71"/>
      <c r="U238" s="71"/>
      <c r="AB238" s="70"/>
      <c r="AI238" s="70"/>
    </row>
    <row r="239" spans="1:35" ht="12" customHeight="1">
      <c r="A239" s="150"/>
      <c r="B239" s="150"/>
      <c r="C239" s="150"/>
      <c r="D239" s="150"/>
      <c r="E239" s="150"/>
      <c r="F239" s="96"/>
      <c r="G239" s="96"/>
      <c r="H239" s="150"/>
      <c r="N239" s="71"/>
      <c r="U239" s="71"/>
      <c r="AB239" s="70"/>
      <c r="AI239" s="70"/>
    </row>
    <row r="240" spans="1:35" ht="12" customHeight="1">
      <c r="A240" s="150"/>
      <c r="B240" s="150"/>
      <c r="C240" s="150"/>
      <c r="D240" s="150"/>
      <c r="E240" s="150"/>
      <c r="F240" s="96"/>
      <c r="G240" s="96"/>
      <c r="H240" s="150"/>
      <c r="N240" s="71"/>
      <c r="U240" s="71"/>
      <c r="AB240" s="70"/>
      <c r="AI240" s="70"/>
    </row>
    <row r="241" spans="1:35" ht="12" customHeight="1">
      <c r="A241" s="150"/>
      <c r="B241" s="150"/>
      <c r="C241" s="150"/>
      <c r="D241" s="150"/>
      <c r="E241" s="150"/>
      <c r="F241" s="96"/>
      <c r="G241" s="96"/>
      <c r="H241" s="150"/>
      <c r="N241" s="71"/>
      <c r="U241" s="71"/>
      <c r="AB241" s="70"/>
      <c r="AI241" s="70"/>
    </row>
    <row r="242" spans="1:35" ht="12" customHeight="1">
      <c r="A242" s="150"/>
      <c r="B242" s="150"/>
      <c r="C242" s="150"/>
      <c r="D242" s="150"/>
      <c r="E242" s="150"/>
      <c r="F242" s="96"/>
      <c r="G242" s="96"/>
      <c r="H242" s="150"/>
      <c r="N242" s="71"/>
      <c r="U242" s="71"/>
      <c r="AB242" s="70"/>
      <c r="AI242" s="70"/>
    </row>
    <row r="243" spans="1:35" ht="12" customHeight="1">
      <c r="A243" s="150"/>
      <c r="B243" s="150"/>
      <c r="C243" s="150"/>
      <c r="D243" s="150"/>
      <c r="E243" s="150"/>
      <c r="F243" s="96"/>
      <c r="G243" s="96"/>
      <c r="H243" s="150"/>
      <c r="N243" s="71"/>
      <c r="U243" s="71"/>
      <c r="AB243" s="70"/>
      <c r="AI243" s="70"/>
    </row>
    <row r="244" spans="1:35" ht="12" customHeight="1">
      <c r="A244" s="150"/>
      <c r="B244" s="150"/>
      <c r="C244" s="150"/>
      <c r="D244" s="150"/>
      <c r="E244" s="150"/>
      <c r="F244" s="96"/>
      <c r="G244" s="96"/>
      <c r="H244" s="150"/>
      <c r="N244" s="71"/>
      <c r="U244" s="71"/>
      <c r="AB244" s="70"/>
      <c r="AI244" s="70"/>
    </row>
    <row r="245" spans="1:35" ht="12" customHeight="1">
      <c r="A245" s="150"/>
      <c r="B245" s="150"/>
      <c r="C245" s="150"/>
      <c r="D245" s="150"/>
      <c r="E245" s="150"/>
      <c r="F245" s="96"/>
      <c r="G245" s="96"/>
      <c r="H245" s="150"/>
      <c r="N245" s="71"/>
      <c r="U245" s="71"/>
      <c r="AB245" s="70"/>
      <c r="AI245" s="70"/>
    </row>
    <row r="246" spans="1:35" ht="12" customHeight="1">
      <c r="A246" s="150"/>
      <c r="B246" s="150"/>
      <c r="C246" s="150"/>
      <c r="D246" s="150"/>
      <c r="E246" s="150"/>
      <c r="F246" s="96"/>
      <c r="G246" s="96"/>
      <c r="H246" s="150"/>
      <c r="N246" s="71"/>
      <c r="U246" s="71"/>
      <c r="AB246" s="70"/>
      <c r="AI246" s="70"/>
    </row>
    <row r="247" spans="1:35" ht="12" customHeight="1">
      <c r="A247" s="150"/>
      <c r="B247" s="150"/>
      <c r="C247" s="150"/>
      <c r="D247" s="150"/>
      <c r="E247" s="150"/>
      <c r="F247" s="96"/>
      <c r="G247" s="96"/>
      <c r="H247" s="150"/>
      <c r="N247" s="71"/>
      <c r="U247" s="71"/>
      <c r="AB247" s="70"/>
      <c r="AI247" s="70"/>
    </row>
    <row r="248" spans="1:35" ht="12" customHeight="1">
      <c r="A248" s="150"/>
      <c r="B248" s="150"/>
      <c r="C248" s="150"/>
      <c r="D248" s="150"/>
      <c r="E248" s="150"/>
      <c r="F248" s="96"/>
      <c r="G248" s="96"/>
      <c r="H248" s="150"/>
      <c r="N248" s="71"/>
      <c r="U248" s="71"/>
      <c r="AB248" s="70"/>
      <c r="AI248" s="70"/>
    </row>
    <row r="249" spans="1:35" ht="12" customHeight="1">
      <c r="A249" s="150"/>
      <c r="B249" s="150"/>
      <c r="C249" s="150"/>
      <c r="D249" s="150"/>
      <c r="E249" s="150"/>
      <c r="F249" s="96"/>
      <c r="G249" s="96"/>
      <c r="H249" s="150"/>
      <c r="N249" s="71"/>
      <c r="U249" s="71"/>
      <c r="AB249" s="70"/>
      <c r="AI249" s="70"/>
    </row>
    <row r="250" spans="1:35" ht="12" customHeight="1">
      <c r="A250" s="150"/>
      <c r="B250" s="150"/>
      <c r="C250" s="150"/>
      <c r="D250" s="150"/>
      <c r="E250" s="150"/>
      <c r="F250" s="96"/>
      <c r="G250" s="96"/>
      <c r="H250" s="150"/>
      <c r="N250" s="71"/>
      <c r="U250" s="71"/>
      <c r="AB250" s="70"/>
      <c r="AI250" s="70"/>
    </row>
    <row r="251" spans="1:35" ht="12" customHeight="1">
      <c r="A251" s="150"/>
      <c r="B251" s="150"/>
      <c r="C251" s="150"/>
      <c r="D251" s="150"/>
      <c r="E251" s="150"/>
      <c r="F251" s="96"/>
      <c r="G251" s="96"/>
      <c r="H251" s="150"/>
      <c r="N251" s="71"/>
      <c r="U251" s="71"/>
      <c r="AB251" s="70"/>
      <c r="AI251" s="70"/>
    </row>
    <row r="252" spans="1:35" ht="12" customHeight="1">
      <c r="A252" s="150"/>
      <c r="B252" s="150"/>
      <c r="C252" s="150"/>
      <c r="D252" s="150"/>
      <c r="E252" s="150"/>
      <c r="F252" s="96"/>
      <c r="G252" s="96"/>
      <c r="H252" s="150"/>
      <c r="N252" s="71"/>
      <c r="U252" s="71"/>
      <c r="AB252" s="70"/>
      <c r="AI252" s="70"/>
    </row>
    <row r="253" spans="1:35" ht="12" customHeight="1">
      <c r="A253" s="150"/>
      <c r="B253" s="150"/>
      <c r="C253" s="150"/>
      <c r="D253" s="150"/>
      <c r="E253" s="150"/>
      <c r="F253" s="96"/>
      <c r="G253" s="96"/>
      <c r="H253" s="150"/>
      <c r="N253" s="71"/>
      <c r="U253" s="71"/>
      <c r="AB253" s="70"/>
      <c r="AI253" s="70"/>
    </row>
    <row r="254" spans="1:35" ht="12" customHeight="1">
      <c r="A254" s="150"/>
      <c r="B254" s="150"/>
      <c r="C254" s="150"/>
      <c r="D254" s="150"/>
      <c r="E254" s="150"/>
      <c r="F254" s="96"/>
      <c r="G254" s="96"/>
      <c r="H254" s="150"/>
      <c r="N254" s="71"/>
      <c r="U254" s="71"/>
      <c r="AB254" s="70"/>
      <c r="AI254" s="70"/>
    </row>
    <row r="255" spans="1:35" ht="12" customHeight="1">
      <c r="A255" s="150"/>
      <c r="B255" s="150"/>
      <c r="C255" s="150"/>
      <c r="D255" s="150"/>
      <c r="E255" s="150"/>
      <c r="F255" s="96"/>
      <c r="G255" s="96"/>
      <c r="H255" s="150"/>
      <c r="N255" s="71"/>
      <c r="U255" s="71"/>
      <c r="AB255" s="70"/>
      <c r="AI255" s="70"/>
    </row>
    <row r="256" spans="1:35" ht="12" customHeight="1">
      <c r="A256" s="150"/>
      <c r="B256" s="150"/>
      <c r="C256" s="150"/>
      <c r="D256" s="150"/>
      <c r="E256" s="150"/>
      <c r="F256" s="96"/>
      <c r="G256" s="96"/>
      <c r="H256" s="150"/>
      <c r="N256" s="71"/>
      <c r="U256" s="71"/>
      <c r="AB256" s="70"/>
      <c r="AI256" s="70"/>
    </row>
    <row r="257" spans="1:35" ht="12" customHeight="1">
      <c r="A257" s="150"/>
      <c r="B257" s="150"/>
      <c r="C257" s="150"/>
      <c r="D257" s="150"/>
      <c r="E257" s="150"/>
      <c r="F257" s="96"/>
      <c r="G257" s="96"/>
      <c r="H257" s="150"/>
      <c r="N257" s="71"/>
      <c r="U257" s="71"/>
      <c r="AB257" s="70"/>
      <c r="AI257" s="70"/>
    </row>
    <row r="258" spans="1:35" ht="12" customHeight="1">
      <c r="A258" s="150"/>
      <c r="B258" s="150"/>
      <c r="C258" s="150"/>
      <c r="D258" s="150"/>
      <c r="E258" s="150"/>
      <c r="F258" s="96"/>
      <c r="G258" s="96"/>
      <c r="H258" s="150"/>
      <c r="N258" s="71"/>
      <c r="U258" s="71"/>
      <c r="AB258" s="70"/>
      <c r="AI258" s="70"/>
    </row>
    <row r="259" spans="1:35" ht="12" customHeight="1">
      <c r="A259" s="150"/>
      <c r="B259" s="150"/>
      <c r="C259" s="150"/>
      <c r="D259" s="150"/>
      <c r="E259" s="150"/>
      <c r="F259" s="96"/>
      <c r="G259" s="96"/>
      <c r="H259" s="150"/>
      <c r="N259" s="71"/>
      <c r="U259" s="71"/>
      <c r="AB259" s="70"/>
      <c r="AI259" s="70"/>
    </row>
    <row r="260" spans="1:35" ht="12" customHeight="1">
      <c r="A260" s="150"/>
      <c r="B260" s="150"/>
      <c r="C260" s="150"/>
      <c r="D260" s="150"/>
      <c r="E260" s="150"/>
      <c r="F260" s="96"/>
      <c r="G260" s="96"/>
      <c r="H260" s="150"/>
      <c r="N260" s="71"/>
      <c r="U260" s="71"/>
      <c r="AB260" s="70"/>
      <c r="AI260" s="70"/>
    </row>
    <row r="261" spans="1:35" ht="12" customHeight="1">
      <c r="A261" s="150"/>
      <c r="B261" s="150"/>
      <c r="C261" s="150"/>
      <c r="D261" s="150"/>
      <c r="E261" s="150"/>
      <c r="F261" s="96"/>
      <c r="G261" s="96"/>
      <c r="H261" s="150"/>
      <c r="N261" s="71"/>
      <c r="U261" s="71"/>
      <c r="AB261" s="70"/>
      <c r="AI261" s="70"/>
    </row>
    <row r="262" spans="1:35" ht="12" customHeight="1">
      <c r="A262" s="150"/>
      <c r="B262" s="150"/>
      <c r="C262" s="150"/>
      <c r="D262" s="150"/>
      <c r="E262" s="150"/>
      <c r="F262" s="96"/>
      <c r="G262" s="96"/>
      <c r="H262" s="150"/>
      <c r="N262" s="71"/>
      <c r="U262" s="71"/>
      <c r="AB262" s="70"/>
      <c r="AI262" s="70"/>
    </row>
    <row r="263" spans="1:35" ht="12" customHeight="1">
      <c r="A263" s="150"/>
      <c r="B263" s="150"/>
      <c r="C263" s="150"/>
      <c r="D263" s="150"/>
      <c r="E263" s="150"/>
      <c r="F263" s="96"/>
      <c r="G263" s="96"/>
      <c r="H263" s="150"/>
      <c r="N263" s="71"/>
      <c r="U263" s="71"/>
      <c r="AB263" s="70"/>
      <c r="AI263" s="70"/>
    </row>
    <row r="264" spans="1:35" ht="12" customHeight="1">
      <c r="A264" s="150"/>
      <c r="B264" s="150"/>
      <c r="C264" s="150"/>
      <c r="D264" s="150"/>
      <c r="E264" s="150"/>
      <c r="F264" s="96"/>
      <c r="G264" s="96"/>
      <c r="H264" s="150"/>
      <c r="N264" s="71"/>
      <c r="U264" s="71"/>
      <c r="AB264" s="70"/>
      <c r="AI264" s="70"/>
    </row>
    <row r="265" spans="1:35" ht="12" customHeight="1">
      <c r="A265" s="150"/>
      <c r="B265" s="150"/>
      <c r="C265" s="150"/>
      <c r="D265" s="150"/>
      <c r="E265" s="150"/>
      <c r="F265" s="96"/>
      <c r="G265" s="96"/>
      <c r="H265" s="150"/>
      <c r="N265" s="71"/>
      <c r="U265" s="71"/>
      <c r="AB265" s="70"/>
      <c r="AI265" s="70"/>
    </row>
    <row r="266" spans="1:35" ht="12" customHeight="1">
      <c r="A266" s="150"/>
      <c r="B266" s="150"/>
      <c r="C266" s="150"/>
      <c r="D266" s="150"/>
      <c r="E266" s="150"/>
      <c r="F266" s="96"/>
      <c r="G266" s="96"/>
      <c r="H266" s="150"/>
      <c r="N266" s="71"/>
      <c r="U266" s="71"/>
      <c r="AB266" s="70"/>
      <c r="AI266" s="70"/>
    </row>
    <row r="267" spans="1:35" ht="12" customHeight="1">
      <c r="A267" s="150"/>
      <c r="B267" s="150"/>
      <c r="C267" s="150"/>
      <c r="D267" s="150"/>
      <c r="E267" s="150"/>
      <c r="F267" s="96"/>
      <c r="G267" s="96"/>
      <c r="H267" s="150"/>
      <c r="N267" s="71"/>
      <c r="U267" s="71"/>
      <c r="AB267" s="70"/>
      <c r="AI267" s="70"/>
    </row>
    <row r="268" spans="1:35" ht="12" customHeight="1">
      <c r="A268" s="150"/>
      <c r="B268" s="150"/>
      <c r="C268" s="150"/>
      <c r="D268" s="150"/>
      <c r="E268" s="150"/>
      <c r="F268" s="96"/>
      <c r="G268" s="96"/>
      <c r="H268" s="150"/>
      <c r="N268" s="71"/>
      <c r="U268" s="71"/>
      <c r="AB268" s="70"/>
      <c r="AI268" s="70"/>
    </row>
    <row r="269" spans="1:35" ht="12" customHeight="1">
      <c r="A269" s="150"/>
      <c r="B269" s="150"/>
      <c r="C269" s="150"/>
      <c r="D269" s="150"/>
      <c r="E269" s="150"/>
      <c r="F269" s="96"/>
      <c r="G269" s="96"/>
      <c r="H269" s="150"/>
      <c r="N269" s="71"/>
      <c r="U269" s="71"/>
      <c r="AB269" s="70"/>
      <c r="AI269" s="70"/>
    </row>
    <row r="270" spans="1:35" ht="12" customHeight="1">
      <c r="A270" s="150"/>
      <c r="B270" s="150"/>
      <c r="C270" s="150"/>
      <c r="D270" s="150"/>
      <c r="E270" s="150"/>
      <c r="F270" s="96"/>
      <c r="G270" s="96"/>
      <c r="H270" s="150"/>
      <c r="N270" s="71"/>
      <c r="U270" s="71"/>
      <c r="AB270" s="70"/>
      <c r="AI270" s="70"/>
    </row>
    <row r="271" spans="1:35" ht="12" customHeight="1">
      <c r="A271" s="150"/>
      <c r="B271" s="150"/>
      <c r="C271" s="150"/>
      <c r="D271" s="150"/>
      <c r="E271" s="150"/>
      <c r="F271" s="96"/>
      <c r="G271" s="96"/>
      <c r="H271" s="150"/>
      <c r="N271" s="71"/>
      <c r="U271" s="71"/>
      <c r="AB271" s="70"/>
      <c r="AI271" s="70"/>
    </row>
    <row r="272" spans="1:35" ht="12" customHeight="1">
      <c r="A272" s="150"/>
      <c r="B272" s="150"/>
      <c r="C272" s="150"/>
      <c r="D272" s="150"/>
      <c r="E272" s="150"/>
      <c r="F272" s="96"/>
      <c r="G272" s="96"/>
      <c r="H272" s="150"/>
      <c r="N272" s="71"/>
      <c r="U272" s="71"/>
      <c r="AB272" s="70"/>
      <c r="AI272" s="70"/>
    </row>
    <row r="273" spans="1:35" ht="12" customHeight="1">
      <c r="A273" s="150"/>
      <c r="B273" s="150"/>
      <c r="C273" s="150"/>
      <c r="D273" s="150"/>
      <c r="E273" s="150"/>
      <c r="F273" s="96"/>
      <c r="G273" s="96"/>
      <c r="H273" s="150"/>
      <c r="N273" s="71"/>
      <c r="U273" s="71"/>
      <c r="AB273" s="70"/>
      <c r="AI273" s="70"/>
    </row>
    <row r="274" spans="1:35" ht="12" customHeight="1">
      <c r="A274" s="150"/>
      <c r="B274" s="150"/>
      <c r="C274" s="150"/>
      <c r="D274" s="150"/>
      <c r="E274" s="150"/>
      <c r="F274" s="96"/>
      <c r="G274" s="96"/>
      <c r="H274" s="150"/>
      <c r="N274" s="71"/>
      <c r="U274" s="71"/>
      <c r="AB274" s="70"/>
      <c r="AI274" s="70"/>
    </row>
    <row r="275" spans="1:35" ht="12" customHeight="1">
      <c r="A275" s="150"/>
      <c r="B275" s="150"/>
      <c r="C275" s="150"/>
      <c r="D275" s="150"/>
      <c r="E275" s="150"/>
      <c r="F275" s="96"/>
      <c r="G275" s="96"/>
      <c r="H275" s="150"/>
      <c r="N275" s="71"/>
      <c r="U275" s="71"/>
      <c r="AB275" s="70"/>
      <c r="AI275" s="70"/>
    </row>
    <row r="276" spans="1:35" ht="12" customHeight="1">
      <c r="A276" s="150"/>
      <c r="B276" s="150"/>
      <c r="C276" s="150"/>
      <c r="D276" s="150"/>
      <c r="E276" s="150"/>
      <c r="F276" s="96"/>
      <c r="G276" s="96"/>
      <c r="H276" s="150"/>
      <c r="N276" s="71"/>
      <c r="U276" s="71"/>
      <c r="AB276" s="70"/>
      <c r="AI276" s="70"/>
    </row>
    <row r="277" spans="1:35" ht="12" customHeight="1">
      <c r="A277" s="150"/>
      <c r="B277" s="150"/>
      <c r="C277" s="150"/>
      <c r="D277" s="150"/>
      <c r="E277" s="150"/>
      <c r="F277" s="96"/>
      <c r="G277" s="96"/>
      <c r="H277" s="150"/>
      <c r="N277" s="71"/>
      <c r="U277" s="71"/>
      <c r="AB277" s="70"/>
      <c r="AI277" s="70"/>
    </row>
    <row r="278" spans="1:35" ht="12" customHeight="1">
      <c r="A278" s="150"/>
      <c r="B278" s="150"/>
      <c r="C278" s="150"/>
      <c r="D278" s="150"/>
      <c r="E278" s="150"/>
      <c r="F278" s="96"/>
      <c r="G278" s="96"/>
      <c r="H278" s="150"/>
      <c r="N278" s="71"/>
      <c r="U278" s="71"/>
      <c r="AB278" s="70"/>
      <c r="AI278" s="70"/>
    </row>
    <row r="279" spans="1:35" ht="12" customHeight="1">
      <c r="A279" s="150"/>
      <c r="B279" s="150"/>
      <c r="C279" s="150"/>
      <c r="D279" s="150"/>
      <c r="E279" s="150"/>
      <c r="F279" s="96"/>
      <c r="G279" s="96"/>
      <c r="H279" s="150"/>
      <c r="N279" s="71"/>
      <c r="U279" s="71"/>
      <c r="AB279" s="70"/>
      <c r="AI279" s="70"/>
    </row>
    <row r="280" spans="1:35" ht="12" customHeight="1">
      <c r="A280" s="150"/>
      <c r="B280" s="150"/>
      <c r="C280" s="150"/>
      <c r="D280" s="150"/>
      <c r="E280" s="150"/>
      <c r="F280" s="96"/>
      <c r="G280" s="96"/>
      <c r="H280" s="150"/>
      <c r="N280" s="71"/>
      <c r="U280" s="71"/>
      <c r="AB280" s="70"/>
      <c r="AI280" s="70"/>
    </row>
    <row r="281" spans="1:35" ht="12" customHeight="1">
      <c r="A281" s="150"/>
      <c r="B281" s="150"/>
      <c r="C281" s="150"/>
      <c r="D281" s="150"/>
      <c r="E281" s="150"/>
      <c r="F281" s="96"/>
      <c r="G281" s="96"/>
      <c r="H281" s="150"/>
      <c r="N281" s="71"/>
      <c r="U281" s="71"/>
      <c r="AB281" s="70"/>
      <c r="AI281" s="70"/>
    </row>
    <row r="282" spans="1:35" ht="12" customHeight="1">
      <c r="A282" s="150"/>
      <c r="B282" s="150"/>
      <c r="C282" s="150"/>
      <c r="D282" s="150"/>
      <c r="E282" s="150"/>
      <c r="F282" s="96"/>
      <c r="G282" s="96"/>
      <c r="H282" s="150"/>
      <c r="N282" s="71"/>
      <c r="U282" s="71"/>
      <c r="AB282" s="70"/>
      <c r="AI282" s="70"/>
    </row>
    <row r="283" spans="1:35" ht="12" customHeight="1">
      <c r="A283" s="150"/>
      <c r="B283" s="150"/>
      <c r="C283" s="150"/>
      <c r="D283" s="150"/>
      <c r="E283" s="150"/>
      <c r="F283" s="96"/>
      <c r="G283" s="96"/>
      <c r="H283" s="150"/>
      <c r="N283" s="71"/>
      <c r="U283" s="71"/>
      <c r="AB283" s="70"/>
      <c r="AI283" s="70"/>
    </row>
    <row r="284" spans="1:35" ht="12" customHeight="1">
      <c r="A284" s="150"/>
      <c r="B284" s="150"/>
      <c r="C284" s="150"/>
      <c r="D284" s="150"/>
      <c r="E284" s="150"/>
      <c r="F284" s="96"/>
      <c r="G284" s="96"/>
      <c r="H284" s="150"/>
      <c r="N284" s="71"/>
      <c r="U284" s="71"/>
      <c r="AB284" s="70"/>
      <c r="AI284" s="70"/>
    </row>
    <row r="285" spans="1:35" ht="12" customHeight="1">
      <c r="A285" s="150"/>
      <c r="B285" s="150"/>
      <c r="C285" s="150"/>
      <c r="D285" s="150"/>
      <c r="E285" s="150"/>
      <c r="F285" s="96"/>
      <c r="G285" s="96"/>
      <c r="H285" s="150"/>
      <c r="N285" s="71"/>
      <c r="U285" s="71"/>
      <c r="AB285" s="70"/>
      <c r="AI285" s="70"/>
    </row>
    <row r="286" spans="1:35" ht="12" customHeight="1">
      <c r="A286" s="150"/>
      <c r="B286" s="150"/>
      <c r="C286" s="150"/>
      <c r="D286" s="150"/>
      <c r="E286" s="150"/>
      <c r="F286" s="96"/>
      <c r="G286" s="96"/>
      <c r="H286" s="150"/>
      <c r="N286" s="71"/>
      <c r="U286" s="71"/>
      <c r="AB286" s="70"/>
      <c r="AI286" s="70"/>
    </row>
    <row r="287" spans="1:35" ht="12" customHeight="1">
      <c r="A287" s="150"/>
      <c r="B287" s="150"/>
      <c r="C287" s="150"/>
      <c r="D287" s="150"/>
      <c r="E287" s="150"/>
      <c r="F287" s="96"/>
      <c r="G287" s="96"/>
      <c r="H287" s="150"/>
      <c r="N287" s="71"/>
      <c r="U287" s="71"/>
      <c r="AB287" s="70"/>
      <c r="AI287" s="70"/>
    </row>
    <row r="288" spans="1:35" ht="12" customHeight="1">
      <c r="A288" s="150"/>
      <c r="B288" s="150"/>
      <c r="C288" s="150"/>
      <c r="D288" s="150"/>
      <c r="E288" s="150"/>
      <c r="F288" s="96"/>
      <c r="G288" s="96"/>
      <c r="H288" s="150"/>
      <c r="N288" s="71"/>
      <c r="U288" s="71"/>
      <c r="AB288" s="70"/>
      <c r="AI288" s="70"/>
    </row>
    <row r="289" spans="1:35" ht="12" customHeight="1">
      <c r="A289" s="150"/>
      <c r="B289" s="150"/>
      <c r="C289" s="150"/>
      <c r="D289" s="150"/>
      <c r="E289" s="150"/>
      <c r="F289" s="96"/>
      <c r="G289" s="96"/>
      <c r="H289" s="150"/>
      <c r="N289" s="71"/>
      <c r="U289" s="71"/>
      <c r="AB289" s="70"/>
      <c r="AI289" s="70"/>
    </row>
    <row r="290" spans="1:35" ht="12" customHeight="1">
      <c r="A290" s="150"/>
      <c r="B290" s="150"/>
      <c r="C290" s="150"/>
      <c r="D290" s="150"/>
      <c r="E290" s="150"/>
      <c r="F290" s="96"/>
      <c r="G290" s="96"/>
      <c r="H290" s="150"/>
      <c r="N290" s="71"/>
      <c r="U290" s="71"/>
      <c r="AB290" s="70"/>
      <c r="AI290" s="70"/>
    </row>
    <row r="291" spans="1:35" ht="12" customHeight="1">
      <c r="A291" s="150"/>
      <c r="B291" s="150"/>
      <c r="C291" s="150"/>
      <c r="D291" s="150"/>
      <c r="E291" s="150"/>
      <c r="F291" s="96"/>
      <c r="G291" s="96"/>
      <c r="H291" s="150"/>
      <c r="N291" s="71"/>
      <c r="U291" s="71"/>
      <c r="AB291" s="70"/>
      <c r="AI291" s="70"/>
    </row>
    <row r="292" spans="1:35" ht="12" customHeight="1">
      <c r="A292" s="150"/>
      <c r="B292" s="150"/>
      <c r="C292" s="150"/>
      <c r="D292" s="150"/>
      <c r="E292" s="150"/>
      <c r="F292" s="96"/>
      <c r="G292" s="96"/>
      <c r="H292" s="150"/>
      <c r="N292" s="71"/>
      <c r="U292" s="71"/>
      <c r="AB292" s="70"/>
      <c r="AI292" s="70"/>
    </row>
    <row r="293" spans="1:35" ht="12" customHeight="1">
      <c r="A293" s="150"/>
      <c r="B293" s="150"/>
      <c r="C293" s="150"/>
      <c r="D293" s="150"/>
      <c r="E293" s="150"/>
      <c r="F293" s="96"/>
      <c r="G293" s="96"/>
      <c r="H293" s="150"/>
      <c r="N293" s="71"/>
      <c r="U293" s="71"/>
      <c r="AB293" s="70"/>
      <c r="AI293" s="70"/>
    </row>
    <row r="294" spans="1:35" ht="12" customHeight="1">
      <c r="A294" s="150"/>
      <c r="B294" s="150"/>
      <c r="C294" s="150"/>
      <c r="D294" s="150"/>
      <c r="E294" s="150"/>
      <c r="F294" s="96"/>
      <c r="G294" s="96"/>
      <c r="H294" s="150"/>
      <c r="N294" s="71"/>
      <c r="U294" s="71"/>
      <c r="AB294" s="70"/>
      <c r="AI294" s="70"/>
    </row>
    <row r="295" spans="1:35" ht="12" customHeight="1">
      <c r="A295" s="150"/>
      <c r="B295" s="150"/>
      <c r="C295" s="150"/>
      <c r="D295" s="150"/>
      <c r="E295" s="150"/>
      <c r="F295" s="96"/>
      <c r="G295" s="96"/>
      <c r="H295" s="150"/>
      <c r="N295" s="71"/>
      <c r="U295" s="71"/>
      <c r="AB295" s="70"/>
      <c r="AI295" s="70"/>
    </row>
    <row r="296" spans="1:35" ht="12" customHeight="1">
      <c r="A296" s="150"/>
      <c r="B296" s="150"/>
      <c r="C296" s="150"/>
      <c r="D296" s="150"/>
      <c r="E296" s="150"/>
      <c r="F296" s="96"/>
      <c r="G296" s="96"/>
      <c r="H296" s="150"/>
      <c r="N296" s="71"/>
      <c r="U296" s="71"/>
      <c r="AB296" s="70"/>
      <c r="AI296" s="70"/>
    </row>
    <row r="297" spans="1:35" ht="12" customHeight="1">
      <c r="A297" s="150"/>
      <c r="B297" s="150"/>
      <c r="C297" s="150"/>
      <c r="D297" s="150"/>
      <c r="E297" s="150"/>
      <c r="F297" s="96"/>
      <c r="G297" s="96"/>
      <c r="H297" s="150"/>
      <c r="N297" s="71"/>
      <c r="U297" s="71"/>
      <c r="AB297" s="70"/>
      <c r="AI297" s="70"/>
    </row>
    <row r="298" spans="1:35" ht="12" customHeight="1">
      <c r="A298" s="150"/>
      <c r="B298" s="150"/>
      <c r="C298" s="150"/>
      <c r="D298" s="150"/>
      <c r="E298" s="150"/>
      <c r="F298" s="96"/>
      <c r="G298" s="96"/>
      <c r="H298" s="150"/>
      <c r="N298" s="71"/>
      <c r="U298" s="71"/>
      <c r="AB298" s="70"/>
      <c r="AI298" s="70"/>
    </row>
    <row r="299" spans="1:35" ht="12" customHeight="1">
      <c r="A299" s="150"/>
      <c r="B299" s="150"/>
      <c r="C299" s="150"/>
      <c r="D299" s="150"/>
      <c r="E299" s="150"/>
      <c r="F299" s="96"/>
      <c r="G299" s="96"/>
      <c r="H299" s="150"/>
      <c r="N299" s="71"/>
      <c r="U299" s="71"/>
      <c r="AB299" s="70"/>
      <c r="AI299" s="70"/>
    </row>
    <row r="300" spans="1:35" ht="12" customHeight="1">
      <c r="A300" s="150"/>
      <c r="B300" s="150"/>
      <c r="C300" s="150"/>
      <c r="D300" s="150"/>
      <c r="E300" s="150"/>
      <c r="F300" s="96"/>
      <c r="G300" s="96"/>
      <c r="H300" s="150"/>
      <c r="N300" s="71"/>
      <c r="U300" s="71"/>
      <c r="AB300" s="70"/>
      <c r="AI300" s="70"/>
    </row>
    <row r="301" spans="1:35" ht="12" customHeight="1">
      <c r="A301" s="150"/>
      <c r="B301" s="150"/>
      <c r="C301" s="150"/>
      <c r="D301" s="150"/>
      <c r="E301" s="150"/>
      <c r="F301" s="96"/>
      <c r="G301" s="96"/>
      <c r="H301" s="150"/>
      <c r="N301" s="71"/>
      <c r="U301" s="71"/>
      <c r="AB301" s="70"/>
      <c r="AI301" s="70"/>
    </row>
    <row r="302" spans="1:35" ht="12" customHeight="1">
      <c r="A302" s="150"/>
      <c r="B302" s="150"/>
      <c r="C302" s="150"/>
      <c r="D302" s="150"/>
      <c r="E302" s="150"/>
      <c r="F302" s="96"/>
      <c r="G302" s="96"/>
      <c r="H302" s="150"/>
      <c r="N302" s="71"/>
      <c r="U302" s="71"/>
      <c r="AB302" s="70"/>
      <c r="AI302" s="70"/>
    </row>
    <row r="303" spans="1:35" ht="12" customHeight="1">
      <c r="A303" s="150"/>
      <c r="B303" s="150"/>
      <c r="C303" s="150"/>
      <c r="D303" s="150"/>
      <c r="E303" s="150"/>
      <c r="F303" s="96"/>
      <c r="G303" s="96"/>
      <c r="H303" s="150"/>
      <c r="N303" s="71"/>
      <c r="U303" s="71"/>
      <c r="AB303" s="70"/>
      <c r="AI303" s="70"/>
    </row>
    <row r="304" spans="1:35" ht="12" customHeight="1">
      <c r="A304" s="150"/>
      <c r="B304" s="150"/>
      <c r="C304" s="150"/>
      <c r="D304" s="150"/>
      <c r="E304" s="150"/>
      <c r="F304" s="96"/>
      <c r="G304" s="96"/>
      <c r="H304" s="150"/>
      <c r="N304" s="71"/>
      <c r="U304" s="71"/>
      <c r="AB304" s="70"/>
      <c r="AI304" s="70"/>
    </row>
    <row r="305" spans="1:35" ht="12" customHeight="1">
      <c r="A305" s="150"/>
      <c r="B305" s="150"/>
      <c r="C305" s="150"/>
      <c r="D305" s="150"/>
      <c r="E305" s="150"/>
      <c r="F305" s="96"/>
      <c r="G305" s="96"/>
      <c r="H305" s="150"/>
      <c r="N305" s="71"/>
      <c r="U305" s="71"/>
      <c r="AB305" s="70"/>
      <c r="AI305" s="70"/>
    </row>
    <row r="306" spans="1:35" ht="12" customHeight="1">
      <c r="A306" s="150"/>
      <c r="B306" s="150"/>
      <c r="C306" s="150"/>
      <c r="D306" s="150"/>
      <c r="E306" s="150"/>
      <c r="F306" s="96"/>
      <c r="G306" s="96"/>
      <c r="H306" s="150"/>
      <c r="N306" s="71"/>
      <c r="U306" s="71"/>
      <c r="AB306" s="70"/>
      <c r="AI306" s="70"/>
    </row>
    <row r="307" spans="1:35" ht="12" customHeight="1">
      <c r="A307" s="150"/>
      <c r="B307" s="150"/>
      <c r="C307" s="150"/>
      <c r="D307" s="150"/>
      <c r="E307" s="150"/>
      <c r="F307" s="96"/>
      <c r="G307" s="96"/>
      <c r="H307" s="150"/>
      <c r="N307" s="71"/>
      <c r="U307" s="71"/>
      <c r="AB307" s="70"/>
      <c r="AI307" s="70"/>
    </row>
    <row r="308" spans="1:35" ht="12" customHeight="1">
      <c r="A308" s="150"/>
      <c r="B308" s="150"/>
      <c r="C308" s="150"/>
      <c r="D308" s="150"/>
      <c r="E308" s="150"/>
      <c r="F308" s="96"/>
      <c r="G308" s="96"/>
      <c r="H308" s="150"/>
      <c r="N308" s="71"/>
      <c r="U308" s="71"/>
      <c r="AB308" s="70"/>
      <c r="AI308" s="70"/>
    </row>
    <row r="309" spans="1:35" ht="12" customHeight="1">
      <c r="A309" s="150"/>
      <c r="B309" s="150"/>
      <c r="C309" s="150"/>
      <c r="D309" s="150"/>
      <c r="E309" s="150"/>
      <c r="F309" s="96"/>
      <c r="G309" s="96"/>
      <c r="H309" s="150"/>
      <c r="N309" s="71"/>
      <c r="U309" s="71"/>
      <c r="AB309" s="70"/>
      <c r="AI309" s="70"/>
    </row>
    <row r="310" spans="1:35" ht="12" customHeight="1">
      <c r="A310" s="150"/>
      <c r="B310" s="150"/>
      <c r="C310" s="150"/>
      <c r="D310" s="150"/>
      <c r="E310" s="150"/>
      <c r="F310" s="96"/>
      <c r="G310" s="96"/>
      <c r="H310" s="150"/>
      <c r="N310" s="71"/>
      <c r="U310" s="71"/>
      <c r="AB310" s="70"/>
      <c r="AI310" s="70"/>
    </row>
    <row r="311" spans="1:35" ht="12" customHeight="1">
      <c r="A311" s="150"/>
      <c r="B311" s="150"/>
      <c r="C311" s="150"/>
      <c r="D311" s="150"/>
      <c r="E311" s="150"/>
      <c r="F311" s="96"/>
      <c r="G311" s="96"/>
      <c r="H311" s="150"/>
      <c r="N311" s="71"/>
      <c r="U311" s="71"/>
      <c r="AB311" s="70"/>
      <c r="AI311" s="70"/>
    </row>
    <row r="312" spans="1:35" ht="12" customHeight="1">
      <c r="A312" s="150"/>
      <c r="B312" s="150"/>
      <c r="C312" s="150"/>
      <c r="D312" s="150"/>
      <c r="E312" s="150"/>
      <c r="F312" s="96"/>
      <c r="G312" s="96"/>
      <c r="H312" s="150"/>
      <c r="N312" s="71"/>
      <c r="U312" s="71"/>
      <c r="AB312" s="70"/>
      <c r="AI312" s="70"/>
    </row>
    <row r="313" spans="1:35" ht="12" customHeight="1">
      <c r="A313" s="150"/>
      <c r="B313" s="150"/>
      <c r="C313" s="150"/>
      <c r="D313" s="150"/>
      <c r="E313" s="150"/>
      <c r="F313" s="96"/>
      <c r="G313" s="96"/>
      <c r="H313" s="150"/>
      <c r="N313" s="71"/>
      <c r="U313" s="71"/>
      <c r="AB313" s="70"/>
      <c r="AI313" s="70"/>
    </row>
    <row r="314" spans="1:35" ht="12" customHeight="1">
      <c r="A314" s="150"/>
      <c r="B314" s="150"/>
      <c r="C314" s="150"/>
      <c r="D314" s="150"/>
      <c r="E314" s="150"/>
      <c r="F314" s="96"/>
      <c r="G314" s="96"/>
      <c r="H314" s="150"/>
      <c r="N314" s="71"/>
      <c r="U314" s="71"/>
      <c r="AB314" s="70"/>
      <c r="AI314" s="70"/>
    </row>
    <row r="315" spans="1:35" ht="12" customHeight="1">
      <c r="A315" s="150"/>
      <c r="B315" s="150"/>
      <c r="C315" s="150"/>
      <c r="D315" s="150"/>
      <c r="E315" s="150"/>
      <c r="F315" s="96"/>
      <c r="G315" s="96"/>
      <c r="H315" s="150"/>
      <c r="N315" s="71"/>
      <c r="U315" s="71"/>
      <c r="AB315" s="70"/>
      <c r="AI315" s="70"/>
    </row>
    <row r="316" spans="1:35" ht="12" customHeight="1">
      <c r="A316" s="150"/>
      <c r="B316" s="150"/>
      <c r="C316" s="150"/>
      <c r="D316" s="150"/>
      <c r="E316" s="150"/>
      <c r="F316" s="96"/>
      <c r="G316" s="96"/>
      <c r="H316" s="150"/>
      <c r="N316" s="71"/>
      <c r="U316" s="71"/>
      <c r="AB316" s="70"/>
      <c r="AI316" s="70"/>
    </row>
    <row r="317" spans="1:35" ht="12" customHeight="1">
      <c r="A317" s="150"/>
      <c r="B317" s="150"/>
      <c r="C317" s="150"/>
      <c r="D317" s="150"/>
      <c r="E317" s="150"/>
      <c r="F317" s="96"/>
      <c r="G317" s="96"/>
      <c r="H317" s="150"/>
      <c r="N317" s="71"/>
      <c r="U317" s="71"/>
      <c r="AB317" s="70"/>
      <c r="AI317" s="70"/>
    </row>
    <row r="318" spans="1:35" ht="12" customHeight="1">
      <c r="A318" s="150"/>
      <c r="B318" s="150"/>
      <c r="C318" s="150"/>
      <c r="D318" s="150"/>
      <c r="E318" s="150"/>
      <c r="F318" s="96"/>
      <c r="G318" s="96"/>
      <c r="H318" s="150"/>
      <c r="N318" s="71"/>
      <c r="U318" s="71"/>
      <c r="AB318" s="70"/>
      <c r="AI318" s="70"/>
    </row>
    <row r="319" spans="1:35" ht="12" customHeight="1">
      <c r="A319" s="150"/>
      <c r="B319" s="150"/>
      <c r="C319" s="150"/>
      <c r="D319" s="150"/>
      <c r="E319" s="150"/>
      <c r="F319" s="96"/>
      <c r="G319" s="96"/>
      <c r="H319" s="150"/>
      <c r="N319" s="71"/>
      <c r="U319" s="71"/>
      <c r="AB319" s="70"/>
      <c r="AI319" s="70"/>
    </row>
    <row r="320" spans="1:35" ht="12" customHeight="1">
      <c r="A320" s="150"/>
      <c r="B320" s="150"/>
      <c r="C320" s="150"/>
      <c r="D320" s="150"/>
      <c r="E320" s="150"/>
      <c r="F320" s="96"/>
      <c r="G320" s="96"/>
      <c r="H320" s="150"/>
      <c r="N320" s="71"/>
      <c r="U320" s="71"/>
      <c r="AB320" s="70"/>
      <c r="AI320" s="70"/>
    </row>
    <row r="321" spans="1:35" ht="12" customHeight="1">
      <c r="A321" s="150"/>
      <c r="B321" s="150"/>
      <c r="C321" s="150"/>
      <c r="D321" s="150"/>
      <c r="E321" s="150"/>
      <c r="F321" s="96"/>
      <c r="G321" s="96"/>
      <c r="H321" s="150"/>
      <c r="N321" s="71"/>
      <c r="U321" s="71"/>
      <c r="AB321" s="70"/>
      <c r="AI321" s="70"/>
    </row>
    <row r="322" spans="1:35" ht="12" customHeight="1">
      <c r="A322" s="150"/>
      <c r="B322" s="150"/>
      <c r="C322" s="150"/>
      <c r="D322" s="150"/>
      <c r="E322" s="150"/>
      <c r="F322" s="96"/>
      <c r="G322" s="96"/>
      <c r="H322" s="150"/>
      <c r="N322" s="71"/>
      <c r="U322" s="71"/>
      <c r="AB322" s="70"/>
      <c r="AI322" s="70"/>
    </row>
    <row r="323" spans="1:35" ht="12" customHeight="1">
      <c r="A323" s="150"/>
      <c r="B323" s="150"/>
      <c r="C323" s="150"/>
      <c r="D323" s="150"/>
      <c r="E323" s="150"/>
      <c r="F323" s="96"/>
      <c r="G323" s="96"/>
      <c r="H323" s="150"/>
      <c r="N323" s="71"/>
      <c r="U323" s="71"/>
      <c r="AB323" s="70"/>
      <c r="AI323" s="70"/>
    </row>
    <row r="324" spans="1:35" ht="12" customHeight="1">
      <c r="A324" s="150"/>
      <c r="B324" s="150"/>
      <c r="C324" s="150"/>
      <c r="D324" s="150"/>
      <c r="E324" s="150"/>
      <c r="F324" s="96"/>
      <c r="G324" s="96"/>
      <c r="H324" s="150"/>
      <c r="N324" s="71"/>
      <c r="U324" s="71"/>
      <c r="AB324" s="70"/>
      <c r="AI324" s="70"/>
    </row>
    <row r="325" spans="1:35" ht="12" customHeight="1">
      <c r="A325" s="150"/>
      <c r="B325" s="150"/>
      <c r="C325" s="150"/>
      <c r="D325" s="150"/>
      <c r="E325" s="150"/>
      <c r="F325" s="96"/>
      <c r="G325" s="96"/>
      <c r="H325" s="150"/>
      <c r="N325" s="71"/>
      <c r="U325" s="71"/>
      <c r="AB325" s="70"/>
      <c r="AI325" s="70"/>
    </row>
    <row r="326" spans="1:35" ht="12" customHeight="1">
      <c r="A326" s="150"/>
      <c r="B326" s="150"/>
      <c r="C326" s="150"/>
      <c r="D326" s="150"/>
      <c r="E326" s="150"/>
      <c r="F326" s="96"/>
      <c r="G326" s="96"/>
      <c r="H326" s="150"/>
      <c r="N326" s="71"/>
      <c r="U326" s="71"/>
      <c r="AB326" s="70"/>
      <c r="AI326" s="70"/>
    </row>
    <row r="327" spans="1:35" ht="12" customHeight="1">
      <c r="A327" s="150"/>
      <c r="B327" s="150"/>
      <c r="C327" s="150"/>
      <c r="D327" s="150"/>
      <c r="E327" s="150"/>
      <c r="F327" s="96"/>
      <c r="G327" s="96"/>
      <c r="H327" s="150"/>
      <c r="N327" s="71"/>
      <c r="U327" s="71"/>
      <c r="AB327" s="70"/>
      <c r="AI327" s="70"/>
    </row>
    <row r="328" spans="1:35" ht="12" customHeight="1">
      <c r="A328" s="150"/>
      <c r="B328" s="150"/>
      <c r="C328" s="150"/>
      <c r="D328" s="150"/>
      <c r="E328" s="150"/>
      <c r="F328" s="96"/>
      <c r="G328" s="96"/>
      <c r="H328" s="150"/>
      <c r="N328" s="71"/>
      <c r="U328" s="71"/>
      <c r="AB328" s="70"/>
      <c r="AI328" s="70"/>
    </row>
    <row r="329" spans="1:35" ht="12" customHeight="1">
      <c r="A329" s="150"/>
      <c r="B329" s="150"/>
      <c r="C329" s="150"/>
      <c r="D329" s="150"/>
      <c r="E329" s="150"/>
      <c r="F329" s="96"/>
      <c r="G329" s="96"/>
      <c r="H329" s="150"/>
      <c r="N329" s="71"/>
      <c r="U329" s="71"/>
      <c r="AB329" s="70"/>
      <c r="AI329" s="70"/>
    </row>
    <row r="330" spans="1:35" ht="12" customHeight="1">
      <c r="A330" s="150"/>
      <c r="B330" s="150"/>
      <c r="C330" s="150"/>
      <c r="D330" s="150"/>
      <c r="E330" s="150"/>
      <c r="F330" s="96"/>
      <c r="G330" s="96"/>
      <c r="H330" s="150"/>
      <c r="N330" s="71"/>
      <c r="U330" s="71"/>
      <c r="AB330" s="70"/>
      <c r="AI330" s="70"/>
    </row>
    <row r="331" spans="1:35" ht="12" customHeight="1">
      <c r="A331" s="150"/>
      <c r="B331" s="150"/>
      <c r="C331" s="150"/>
      <c r="D331" s="150"/>
      <c r="E331" s="150"/>
      <c r="F331" s="96"/>
      <c r="G331" s="96"/>
      <c r="H331" s="150"/>
      <c r="N331" s="71"/>
      <c r="U331" s="71"/>
      <c r="AB331" s="70"/>
      <c r="AI331" s="70"/>
    </row>
    <row r="332" spans="1:35" ht="12" customHeight="1">
      <c r="A332" s="150"/>
      <c r="B332" s="150"/>
      <c r="C332" s="150"/>
      <c r="D332" s="150"/>
      <c r="E332" s="150"/>
      <c r="F332" s="96"/>
      <c r="G332" s="96"/>
      <c r="H332" s="150"/>
      <c r="N332" s="71"/>
      <c r="U332" s="71"/>
      <c r="AB332" s="70"/>
      <c r="AI332" s="70"/>
    </row>
    <row r="333" spans="1:35" ht="12" customHeight="1">
      <c r="A333" s="150"/>
      <c r="B333" s="150"/>
      <c r="C333" s="150"/>
      <c r="D333" s="150"/>
      <c r="E333" s="150"/>
      <c r="F333" s="96"/>
      <c r="G333" s="96"/>
      <c r="H333" s="150"/>
      <c r="N333" s="71"/>
      <c r="U333" s="71"/>
      <c r="AB333" s="70"/>
      <c r="AI333" s="70"/>
    </row>
    <row r="334" spans="1:35" ht="12" customHeight="1">
      <c r="A334" s="150"/>
      <c r="B334" s="150"/>
      <c r="C334" s="150"/>
      <c r="D334" s="150"/>
      <c r="E334" s="150"/>
      <c r="F334" s="96"/>
      <c r="G334" s="96"/>
      <c r="H334" s="150"/>
      <c r="N334" s="71"/>
      <c r="U334" s="71"/>
      <c r="AB334" s="70"/>
      <c r="AI334" s="70"/>
    </row>
    <row r="335" spans="1:35" ht="12" customHeight="1">
      <c r="A335" s="150"/>
      <c r="B335" s="150"/>
      <c r="C335" s="150"/>
      <c r="D335" s="150"/>
      <c r="E335" s="150"/>
      <c r="F335" s="96"/>
      <c r="G335" s="96"/>
      <c r="H335" s="150"/>
      <c r="N335" s="71"/>
      <c r="U335" s="71"/>
      <c r="AB335" s="70"/>
      <c r="AI335" s="70"/>
    </row>
    <row r="336" spans="1:35" ht="12" customHeight="1">
      <c r="A336" s="150"/>
      <c r="B336" s="150"/>
      <c r="C336" s="150"/>
      <c r="D336" s="150"/>
      <c r="E336" s="150"/>
      <c r="F336" s="96"/>
      <c r="G336" s="96"/>
      <c r="H336" s="150"/>
      <c r="N336" s="71"/>
      <c r="U336" s="71"/>
      <c r="AB336" s="70"/>
      <c r="AI336" s="70"/>
    </row>
    <row r="337" spans="1:35" ht="12" customHeight="1">
      <c r="A337" s="150"/>
      <c r="B337" s="150"/>
      <c r="C337" s="150"/>
      <c r="D337" s="150"/>
      <c r="E337" s="150"/>
      <c r="F337" s="96"/>
      <c r="G337" s="96"/>
      <c r="H337" s="150"/>
      <c r="N337" s="71"/>
      <c r="U337" s="71"/>
      <c r="AB337" s="70"/>
      <c r="AI337" s="70"/>
    </row>
    <row r="338" spans="1:35" ht="12" customHeight="1">
      <c r="A338" s="150"/>
      <c r="B338" s="150"/>
      <c r="C338" s="150"/>
      <c r="D338" s="150"/>
      <c r="E338" s="150"/>
      <c r="F338" s="96"/>
      <c r="G338" s="96"/>
      <c r="H338" s="150"/>
      <c r="N338" s="71"/>
      <c r="U338" s="71"/>
      <c r="AB338" s="70"/>
      <c r="AI338" s="70"/>
    </row>
    <row r="339" spans="1:35" ht="12" customHeight="1">
      <c r="A339" s="150"/>
      <c r="B339" s="150"/>
      <c r="C339" s="150"/>
      <c r="D339" s="150"/>
      <c r="E339" s="150"/>
      <c r="F339" s="96"/>
      <c r="G339" s="96"/>
      <c r="H339" s="150"/>
      <c r="N339" s="71"/>
      <c r="U339" s="71"/>
      <c r="AB339" s="70"/>
      <c r="AI339" s="70"/>
    </row>
    <row r="340" spans="1:35" ht="12" customHeight="1">
      <c r="A340" s="150"/>
      <c r="B340" s="150"/>
      <c r="C340" s="150"/>
      <c r="D340" s="150"/>
      <c r="E340" s="150"/>
      <c r="F340" s="96"/>
      <c r="G340" s="96"/>
      <c r="H340" s="150"/>
      <c r="N340" s="71"/>
      <c r="U340" s="71"/>
      <c r="AB340" s="70"/>
      <c r="AI340" s="70"/>
    </row>
    <row r="341" spans="1:35" ht="12" customHeight="1">
      <c r="A341" s="150"/>
      <c r="B341" s="150"/>
      <c r="C341" s="150"/>
      <c r="D341" s="150"/>
      <c r="E341" s="150"/>
      <c r="F341" s="96"/>
      <c r="G341" s="96"/>
      <c r="H341" s="150"/>
      <c r="N341" s="71"/>
      <c r="U341" s="71"/>
      <c r="AB341" s="70"/>
      <c r="AI341" s="70"/>
    </row>
    <row r="342" spans="1:35" ht="12" customHeight="1">
      <c r="A342" s="150"/>
      <c r="B342" s="150"/>
      <c r="C342" s="150"/>
      <c r="D342" s="150"/>
      <c r="E342" s="150"/>
      <c r="F342" s="96"/>
      <c r="G342" s="96"/>
      <c r="H342" s="150"/>
      <c r="N342" s="71"/>
      <c r="U342" s="71"/>
      <c r="AB342" s="70"/>
      <c r="AI342" s="70"/>
    </row>
    <row r="343" spans="1:35" ht="12" customHeight="1">
      <c r="A343" s="150"/>
      <c r="B343" s="150"/>
      <c r="C343" s="150"/>
      <c r="D343" s="150"/>
      <c r="E343" s="150"/>
      <c r="F343" s="96"/>
      <c r="G343" s="96"/>
      <c r="H343" s="150"/>
      <c r="N343" s="71"/>
      <c r="U343" s="71"/>
      <c r="AB343" s="70"/>
      <c r="AI343" s="70"/>
    </row>
    <row r="344" spans="1:35" ht="12" customHeight="1">
      <c r="A344" s="150"/>
      <c r="B344" s="150"/>
      <c r="C344" s="150"/>
      <c r="D344" s="150"/>
      <c r="E344" s="150"/>
      <c r="F344" s="96"/>
      <c r="G344" s="96"/>
      <c r="H344" s="150"/>
      <c r="N344" s="71"/>
      <c r="U344" s="71"/>
      <c r="AB344" s="70"/>
      <c r="AI344" s="70"/>
    </row>
    <row r="345" spans="1:35" ht="12" customHeight="1">
      <c r="A345" s="150"/>
      <c r="B345" s="150"/>
      <c r="C345" s="150"/>
      <c r="D345" s="150"/>
      <c r="E345" s="150"/>
      <c r="F345" s="96"/>
      <c r="G345" s="96"/>
      <c r="H345" s="150"/>
      <c r="N345" s="71"/>
      <c r="U345" s="71"/>
      <c r="AB345" s="70"/>
      <c r="AI345" s="70"/>
    </row>
    <row r="346" spans="1:35" ht="12" customHeight="1">
      <c r="A346" s="150"/>
      <c r="B346" s="150"/>
      <c r="C346" s="150"/>
      <c r="D346" s="150"/>
      <c r="E346" s="150"/>
      <c r="F346" s="96"/>
      <c r="G346" s="96"/>
      <c r="H346" s="150"/>
      <c r="N346" s="71"/>
      <c r="U346" s="71"/>
      <c r="AB346" s="70"/>
      <c r="AI346" s="70"/>
    </row>
    <row r="347" spans="1:35" ht="12" customHeight="1">
      <c r="A347" s="150"/>
      <c r="B347" s="150"/>
      <c r="C347" s="150"/>
      <c r="D347" s="150"/>
      <c r="E347" s="150"/>
      <c r="F347" s="96"/>
      <c r="G347" s="96"/>
      <c r="H347" s="150"/>
      <c r="N347" s="71"/>
      <c r="U347" s="71"/>
      <c r="AB347" s="70"/>
      <c r="AI347" s="70"/>
    </row>
    <row r="348" spans="1:35" ht="12" customHeight="1">
      <c r="A348" s="150"/>
      <c r="B348" s="150"/>
      <c r="C348" s="150"/>
      <c r="D348" s="150"/>
      <c r="E348" s="150"/>
      <c r="F348" s="96"/>
      <c r="G348" s="96"/>
      <c r="H348" s="150"/>
      <c r="N348" s="71"/>
      <c r="U348" s="71"/>
      <c r="AB348" s="70"/>
      <c r="AI348" s="70"/>
    </row>
    <row r="349" spans="1:35" ht="12" customHeight="1">
      <c r="A349" s="150"/>
      <c r="B349" s="150"/>
      <c r="C349" s="150"/>
      <c r="D349" s="150"/>
      <c r="E349" s="150"/>
      <c r="F349" s="96"/>
      <c r="G349" s="96"/>
      <c r="H349" s="150"/>
      <c r="N349" s="71"/>
      <c r="U349" s="71"/>
      <c r="AB349" s="70"/>
      <c r="AI349" s="70"/>
    </row>
    <row r="350" spans="1:35" ht="12" customHeight="1">
      <c r="A350" s="150"/>
      <c r="B350" s="150"/>
      <c r="C350" s="150"/>
      <c r="D350" s="150"/>
      <c r="E350" s="150"/>
      <c r="F350" s="96"/>
      <c r="G350" s="96"/>
      <c r="H350" s="150"/>
      <c r="N350" s="71"/>
      <c r="U350" s="71"/>
      <c r="AB350" s="70"/>
      <c r="AI350" s="70"/>
    </row>
    <row r="351" spans="1:35" ht="12" customHeight="1">
      <c r="A351" s="150"/>
      <c r="B351" s="150"/>
      <c r="C351" s="150"/>
      <c r="D351" s="150"/>
      <c r="E351" s="150"/>
      <c r="F351" s="96"/>
      <c r="G351" s="96"/>
      <c r="H351" s="150"/>
      <c r="N351" s="71"/>
      <c r="U351" s="71"/>
      <c r="AB351" s="70"/>
      <c r="AI351" s="70"/>
    </row>
    <row r="352" spans="1:35" ht="12" customHeight="1">
      <c r="A352" s="150"/>
      <c r="B352" s="150"/>
      <c r="C352" s="150"/>
      <c r="D352" s="150"/>
      <c r="E352" s="150"/>
      <c r="F352" s="96"/>
      <c r="G352" s="96"/>
      <c r="H352" s="150"/>
      <c r="N352" s="71"/>
      <c r="U352" s="71"/>
      <c r="AB352" s="70"/>
      <c r="AI352" s="70"/>
    </row>
    <row r="353" spans="1:35" ht="12" customHeight="1">
      <c r="A353" s="150"/>
      <c r="B353" s="150"/>
      <c r="C353" s="150"/>
      <c r="D353" s="150"/>
      <c r="E353" s="150"/>
      <c r="F353" s="96"/>
      <c r="G353" s="96"/>
      <c r="H353" s="150"/>
      <c r="N353" s="71"/>
      <c r="U353" s="71"/>
      <c r="AB353" s="70"/>
      <c r="AI353" s="70"/>
    </row>
    <row r="354" spans="1:35" ht="12" customHeight="1">
      <c r="A354" s="150"/>
      <c r="B354" s="150"/>
      <c r="C354" s="150"/>
      <c r="D354" s="150"/>
      <c r="E354" s="150"/>
      <c r="F354" s="96"/>
      <c r="G354" s="96"/>
      <c r="H354" s="150"/>
      <c r="N354" s="71"/>
      <c r="U354" s="71"/>
      <c r="AB354" s="70"/>
      <c r="AI354" s="70"/>
    </row>
    <row r="355" spans="1:35" ht="12" customHeight="1">
      <c r="A355" s="150"/>
      <c r="B355" s="150"/>
      <c r="C355" s="150"/>
      <c r="D355" s="150"/>
      <c r="E355" s="150"/>
      <c r="F355" s="96"/>
      <c r="G355" s="96"/>
      <c r="H355" s="150"/>
      <c r="N355" s="71"/>
      <c r="U355" s="71"/>
      <c r="AB355" s="70"/>
      <c r="AI355" s="70"/>
    </row>
    <row r="356" spans="1:35" ht="12" customHeight="1">
      <c r="A356" s="150"/>
      <c r="B356" s="150"/>
      <c r="C356" s="150"/>
      <c r="D356" s="150"/>
      <c r="E356" s="150"/>
      <c r="F356" s="96"/>
      <c r="G356" s="96"/>
      <c r="H356" s="150"/>
      <c r="N356" s="71"/>
      <c r="U356" s="71"/>
      <c r="AB356" s="70"/>
      <c r="AI356" s="70"/>
    </row>
    <row r="357" spans="1:35" ht="12" customHeight="1">
      <c r="A357" s="150"/>
      <c r="B357" s="150"/>
      <c r="C357" s="150"/>
      <c r="D357" s="150"/>
      <c r="E357" s="150"/>
      <c r="F357" s="96"/>
      <c r="G357" s="96"/>
      <c r="H357" s="150"/>
      <c r="N357" s="71"/>
      <c r="U357" s="71"/>
      <c r="AB357" s="70"/>
      <c r="AI357" s="70"/>
    </row>
    <row r="358" spans="1:35" ht="12" customHeight="1">
      <c r="A358" s="150"/>
      <c r="B358" s="150"/>
      <c r="C358" s="150"/>
      <c r="D358" s="150"/>
      <c r="E358" s="150"/>
      <c r="F358" s="96"/>
      <c r="G358" s="96"/>
      <c r="H358" s="150"/>
      <c r="N358" s="71"/>
      <c r="U358" s="71"/>
      <c r="AB358" s="70"/>
      <c r="AI358" s="70"/>
    </row>
    <row r="359" spans="1:35" ht="12" customHeight="1">
      <c r="A359" s="150"/>
      <c r="B359" s="150"/>
      <c r="C359" s="150"/>
      <c r="D359" s="150"/>
      <c r="E359" s="150"/>
      <c r="F359" s="96"/>
      <c r="G359" s="96"/>
      <c r="H359" s="150"/>
      <c r="N359" s="71"/>
      <c r="U359" s="71"/>
      <c r="AB359" s="70"/>
      <c r="AI359" s="70"/>
    </row>
    <row r="360" spans="1:35" ht="12" customHeight="1">
      <c r="A360" s="150"/>
      <c r="B360" s="150"/>
      <c r="C360" s="150"/>
      <c r="D360" s="150"/>
      <c r="E360" s="150"/>
      <c r="F360" s="96"/>
      <c r="G360" s="96"/>
      <c r="H360" s="150"/>
      <c r="N360" s="71"/>
      <c r="U360" s="71"/>
      <c r="AB360" s="70"/>
      <c r="AI360" s="70"/>
    </row>
    <row r="361" spans="1:35" ht="12" customHeight="1">
      <c r="A361" s="150"/>
      <c r="B361" s="150"/>
      <c r="C361" s="150"/>
      <c r="D361" s="150"/>
      <c r="E361" s="150"/>
      <c r="F361" s="96"/>
      <c r="G361" s="96"/>
      <c r="H361" s="150"/>
      <c r="N361" s="71"/>
      <c r="U361" s="71"/>
      <c r="AB361" s="70"/>
      <c r="AI361" s="70"/>
    </row>
    <row r="362" spans="1:35" ht="12" customHeight="1">
      <c r="A362" s="150"/>
      <c r="B362" s="150"/>
      <c r="C362" s="150"/>
      <c r="D362" s="150"/>
      <c r="E362" s="150"/>
      <c r="F362" s="96"/>
      <c r="G362" s="96"/>
      <c r="H362" s="150"/>
      <c r="N362" s="71"/>
      <c r="U362" s="71"/>
      <c r="AB362" s="70"/>
      <c r="AI362" s="70"/>
    </row>
    <row r="363" spans="1:35" ht="12" customHeight="1">
      <c r="A363" s="150"/>
      <c r="B363" s="150"/>
      <c r="C363" s="150"/>
      <c r="D363" s="150"/>
      <c r="E363" s="150"/>
      <c r="F363" s="96"/>
      <c r="G363" s="96"/>
      <c r="H363" s="150"/>
      <c r="N363" s="71"/>
      <c r="U363" s="71"/>
      <c r="AB363" s="70"/>
      <c r="AI363" s="70"/>
    </row>
    <row r="364" spans="1:35" ht="12" customHeight="1">
      <c r="A364" s="150"/>
      <c r="B364" s="150"/>
      <c r="C364" s="150"/>
      <c r="D364" s="150"/>
      <c r="E364" s="150"/>
      <c r="F364" s="96"/>
      <c r="G364" s="96"/>
      <c r="H364" s="150"/>
      <c r="N364" s="71"/>
      <c r="U364" s="71"/>
      <c r="AB364" s="70"/>
      <c r="AI364" s="70"/>
    </row>
    <row r="365" spans="1:35" ht="12" customHeight="1">
      <c r="A365" s="150"/>
      <c r="B365" s="150"/>
      <c r="C365" s="150"/>
      <c r="D365" s="150"/>
      <c r="E365" s="150"/>
      <c r="F365" s="96"/>
      <c r="G365" s="96"/>
      <c r="H365" s="150"/>
      <c r="N365" s="71"/>
      <c r="U365" s="71"/>
      <c r="AB365" s="70"/>
      <c r="AI365" s="70"/>
    </row>
    <row r="366" spans="1:35" ht="12" customHeight="1">
      <c r="A366" s="150"/>
      <c r="B366" s="150"/>
      <c r="C366" s="150"/>
      <c r="D366" s="150"/>
      <c r="E366" s="150"/>
      <c r="F366" s="96"/>
      <c r="G366" s="96"/>
      <c r="H366" s="150"/>
      <c r="N366" s="71"/>
      <c r="U366" s="71"/>
      <c r="AB366" s="70"/>
      <c r="AI366" s="70"/>
    </row>
    <row r="367" spans="1:35" ht="12" customHeight="1">
      <c r="A367" s="150"/>
      <c r="B367" s="150"/>
      <c r="C367" s="150"/>
      <c r="D367" s="150"/>
      <c r="E367" s="150"/>
      <c r="F367" s="96"/>
      <c r="G367" s="96"/>
      <c r="H367" s="150"/>
      <c r="N367" s="71"/>
      <c r="U367" s="71"/>
      <c r="AB367" s="70"/>
      <c r="AI367" s="70"/>
    </row>
    <row r="368" spans="1:35" ht="12" customHeight="1">
      <c r="A368" s="150"/>
      <c r="B368" s="150"/>
      <c r="C368" s="150"/>
      <c r="D368" s="150"/>
      <c r="E368" s="150"/>
      <c r="F368" s="96"/>
      <c r="G368" s="96"/>
      <c r="H368" s="150"/>
      <c r="N368" s="71"/>
      <c r="U368" s="71"/>
      <c r="AB368" s="70"/>
      <c r="AI368" s="70"/>
    </row>
    <row r="369" spans="1:35" ht="12" customHeight="1">
      <c r="A369" s="150"/>
      <c r="B369" s="150"/>
      <c r="C369" s="150"/>
      <c r="D369" s="150"/>
      <c r="E369" s="150"/>
      <c r="F369" s="96"/>
      <c r="G369" s="96"/>
      <c r="H369" s="150"/>
      <c r="N369" s="71"/>
      <c r="U369" s="71"/>
      <c r="AB369" s="70"/>
      <c r="AI369" s="70"/>
    </row>
    <row r="370" spans="1:35" ht="12" customHeight="1">
      <c r="A370" s="150"/>
      <c r="B370" s="150"/>
      <c r="C370" s="150"/>
      <c r="D370" s="150"/>
      <c r="E370" s="150"/>
      <c r="F370" s="96"/>
      <c r="G370" s="96"/>
      <c r="H370" s="150"/>
      <c r="N370" s="71"/>
      <c r="U370" s="71"/>
      <c r="AB370" s="70"/>
      <c r="AI370" s="70"/>
    </row>
    <row r="371" spans="1:35" ht="12" customHeight="1">
      <c r="A371" s="150"/>
      <c r="B371" s="150"/>
      <c r="C371" s="150"/>
      <c r="D371" s="150"/>
      <c r="E371" s="150"/>
      <c r="F371" s="96"/>
      <c r="G371" s="96"/>
      <c r="H371" s="150"/>
      <c r="N371" s="71"/>
      <c r="U371" s="71"/>
      <c r="AB371" s="70"/>
      <c r="AI371" s="70"/>
    </row>
    <row r="372" spans="1:35" ht="12" customHeight="1">
      <c r="A372" s="150"/>
      <c r="B372" s="150"/>
      <c r="C372" s="150"/>
      <c r="D372" s="150"/>
      <c r="E372" s="150"/>
      <c r="F372" s="96"/>
      <c r="G372" s="96"/>
      <c r="H372" s="150"/>
      <c r="N372" s="71"/>
      <c r="U372" s="71"/>
      <c r="AB372" s="70"/>
      <c r="AI372" s="70"/>
    </row>
    <row r="373" spans="1:35" ht="12" customHeight="1">
      <c r="A373" s="150"/>
      <c r="B373" s="150"/>
      <c r="C373" s="150"/>
      <c r="D373" s="150"/>
      <c r="E373" s="150"/>
      <c r="F373" s="96"/>
      <c r="G373" s="96"/>
      <c r="H373" s="150"/>
      <c r="N373" s="71"/>
      <c r="U373" s="71"/>
      <c r="AB373" s="70"/>
      <c r="AI373" s="70"/>
    </row>
    <row r="374" spans="1:35" ht="12" customHeight="1">
      <c r="A374" s="150"/>
      <c r="B374" s="150"/>
      <c r="C374" s="150"/>
      <c r="D374" s="150"/>
      <c r="E374" s="150"/>
      <c r="F374" s="96"/>
      <c r="G374" s="96"/>
      <c r="H374" s="150"/>
      <c r="N374" s="71"/>
      <c r="U374" s="71"/>
      <c r="AB374" s="70"/>
      <c r="AI374" s="70"/>
    </row>
    <row r="375" spans="1:35" ht="12" customHeight="1">
      <c r="A375" s="150"/>
      <c r="B375" s="150"/>
      <c r="C375" s="150"/>
      <c r="D375" s="150"/>
      <c r="E375" s="150"/>
      <c r="F375" s="96"/>
      <c r="G375" s="96"/>
      <c r="H375" s="150"/>
      <c r="N375" s="71"/>
      <c r="U375" s="71"/>
      <c r="AB375" s="70"/>
      <c r="AI375" s="70"/>
    </row>
    <row r="376" spans="1:35" ht="12" customHeight="1">
      <c r="A376" s="150"/>
      <c r="B376" s="150"/>
      <c r="C376" s="150"/>
      <c r="D376" s="150"/>
      <c r="E376" s="150"/>
      <c r="F376" s="96"/>
      <c r="G376" s="96"/>
      <c r="H376" s="150"/>
      <c r="N376" s="71"/>
      <c r="U376" s="71"/>
      <c r="AB376" s="70"/>
      <c r="AI376" s="70"/>
    </row>
    <row r="377" spans="1:35" ht="12" customHeight="1">
      <c r="A377" s="150"/>
      <c r="B377" s="150"/>
      <c r="C377" s="150"/>
      <c r="D377" s="150"/>
      <c r="E377" s="150"/>
      <c r="F377" s="96"/>
      <c r="G377" s="96"/>
      <c r="H377" s="150"/>
      <c r="N377" s="71"/>
      <c r="U377" s="71"/>
      <c r="AB377" s="70"/>
      <c r="AI377" s="70"/>
    </row>
    <row r="378" spans="1:35" ht="12" customHeight="1">
      <c r="A378" s="150"/>
      <c r="B378" s="150"/>
      <c r="C378" s="150"/>
      <c r="D378" s="150"/>
      <c r="E378" s="150"/>
      <c r="F378" s="96"/>
      <c r="G378" s="96"/>
      <c r="H378" s="150"/>
      <c r="N378" s="71"/>
      <c r="U378" s="71"/>
      <c r="AB378" s="70"/>
      <c r="AI378" s="70"/>
    </row>
    <row r="379" spans="1:35" ht="12" customHeight="1">
      <c r="A379" s="150"/>
      <c r="B379" s="150"/>
      <c r="C379" s="150"/>
      <c r="D379" s="150"/>
      <c r="E379" s="150"/>
      <c r="F379" s="96"/>
      <c r="G379" s="96"/>
      <c r="H379" s="150"/>
      <c r="N379" s="71"/>
      <c r="U379" s="71"/>
      <c r="AB379" s="70"/>
      <c r="AI379" s="70"/>
    </row>
    <row r="380" spans="1:35" ht="12" customHeight="1">
      <c r="A380" s="150"/>
      <c r="B380" s="150"/>
      <c r="C380" s="150"/>
      <c r="D380" s="150"/>
      <c r="E380" s="150"/>
      <c r="F380" s="96"/>
      <c r="G380" s="96"/>
      <c r="H380" s="150"/>
      <c r="N380" s="71"/>
      <c r="U380" s="71"/>
      <c r="AB380" s="70"/>
      <c r="AI380" s="70"/>
    </row>
    <row r="381" spans="1:35" ht="12" customHeight="1">
      <c r="A381" s="150"/>
      <c r="B381" s="150"/>
      <c r="C381" s="150"/>
      <c r="D381" s="150"/>
      <c r="E381" s="150"/>
      <c r="F381" s="96"/>
      <c r="G381" s="96"/>
      <c r="H381" s="150"/>
      <c r="N381" s="71"/>
      <c r="U381" s="71"/>
      <c r="AB381" s="70"/>
      <c r="AI381" s="70"/>
    </row>
    <row r="382" spans="1:35" ht="12" customHeight="1">
      <c r="A382" s="150"/>
      <c r="B382" s="150"/>
      <c r="C382" s="150"/>
      <c r="D382" s="150"/>
      <c r="E382" s="150"/>
      <c r="F382" s="96"/>
      <c r="G382" s="96"/>
      <c r="H382" s="150"/>
      <c r="N382" s="71"/>
      <c r="U382" s="71"/>
      <c r="AB382" s="70"/>
      <c r="AI382" s="70"/>
    </row>
    <row r="383" spans="1:35" ht="12" customHeight="1">
      <c r="A383" s="150"/>
      <c r="B383" s="150"/>
      <c r="C383" s="150"/>
      <c r="D383" s="150"/>
      <c r="E383" s="150"/>
      <c r="F383" s="96"/>
      <c r="G383" s="96"/>
      <c r="H383" s="150"/>
      <c r="N383" s="71"/>
      <c r="U383" s="71"/>
      <c r="AB383" s="70"/>
      <c r="AI383" s="70"/>
    </row>
    <row r="384" spans="1:35" ht="12" customHeight="1">
      <c r="A384" s="150"/>
      <c r="B384" s="150"/>
      <c r="C384" s="150"/>
      <c r="D384" s="150"/>
      <c r="E384" s="150"/>
      <c r="F384" s="96"/>
      <c r="G384" s="96"/>
      <c r="H384" s="150"/>
      <c r="N384" s="71"/>
      <c r="U384" s="71"/>
      <c r="AB384" s="70"/>
      <c r="AI384" s="70"/>
    </row>
    <row r="385" spans="1:35" ht="12" customHeight="1">
      <c r="A385" s="150"/>
      <c r="B385" s="150"/>
      <c r="C385" s="150"/>
      <c r="D385" s="150"/>
      <c r="E385" s="150"/>
      <c r="F385" s="96"/>
      <c r="G385" s="96"/>
      <c r="H385" s="150"/>
      <c r="N385" s="71"/>
      <c r="U385" s="71"/>
      <c r="AB385" s="70"/>
      <c r="AI385" s="70"/>
    </row>
    <row r="386" spans="1:35" ht="12" customHeight="1">
      <c r="A386" s="150"/>
      <c r="B386" s="150"/>
      <c r="C386" s="150"/>
      <c r="D386" s="150"/>
      <c r="E386" s="150"/>
      <c r="F386" s="96"/>
      <c r="G386" s="96"/>
      <c r="H386" s="150"/>
      <c r="N386" s="71"/>
      <c r="U386" s="71"/>
      <c r="AB386" s="70"/>
      <c r="AI386" s="70"/>
    </row>
    <row r="387" spans="1:35" ht="12" customHeight="1">
      <c r="A387" s="150"/>
      <c r="B387" s="150"/>
      <c r="C387" s="150"/>
      <c r="D387" s="150"/>
      <c r="E387" s="150"/>
      <c r="F387" s="96"/>
      <c r="G387" s="96"/>
      <c r="H387" s="150"/>
      <c r="N387" s="71"/>
      <c r="U387" s="71"/>
      <c r="AB387" s="70"/>
      <c r="AI387" s="70"/>
    </row>
    <row r="388" spans="1:35" ht="12" customHeight="1">
      <c r="A388" s="150"/>
      <c r="B388" s="150"/>
      <c r="C388" s="150"/>
      <c r="D388" s="150"/>
      <c r="E388" s="150"/>
      <c r="F388" s="96"/>
      <c r="G388" s="96"/>
      <c r="H388" s="150"/>
      <c r="N388" s="71"/>
      <c r="U388" s="71"/>
      <c r="AB388" s="70"/>
      <c r="AI388" s="70"/>
    </row>
    <row r="389" spans="1:35" ht="12" customHeight="1">
      <c r="A389" s="150"/>
      <c r="B389" s="150"/>
      <c r="C389" s="150"/>
      <c r="D389" s="150"/>
      <c r="E389" s="150"/>
      <c r="F389" s="96"/>
      <c r="G389" s="96"/>
      <c r="H389" s="150"/>
      <c r="N389" s="71"/>
      <c r="U389" s="71"/>
      <c r="AB389" s="70"/>
      <c r="AI389" s="70"/>
    </row>
    <row r="390" spans="1:35" ht="12" customHeight="1">
      <c r="A390" s="150"/>
      <c r="B390" s="150"/>
      <c r="C390" s="150"/>
      <c r="D390" s="150"/>
      <c r="E390" s="150"/>
      <c r="F390" s="96"/>
      <c r="G390" s="96"/>
      <c r="H390" s="150"/>
      <c r="N390" s="71"/>
      <c r="U390" s="71"/>
      <c r="AB390" s="70"/>
      <c r="AI390" s="70"/>
    </row>
    <row r="391" spans="1:35" ht="12" customHeight="1">
      <c r="A391" s="150"/>
      <c r="B391" s="150"/>
      <c r="C391" s="150"/>
      <c r="D391" s="150"/>
      <c r="E391" s="150"/>
      <c r="F391" s="96"/>
      <c r="G391" s="96"/>
      <c r="H391" s="150"/>
      <c r="N391" s="71"/>
      <c r="U391" s="71"/>
      <c r="AB391" s="70"/>
      <c r="AI391" s="70"/>
    </row>
    <row r="392" spans="1:35" ht="12" customHeight="1">
      <c r="A392" s="150"/>
      <c r="B392" s="150"/>
      <c r="C392" s="150"/>
      <c r="D392" s="150"/>
      <c r="E392" s="150"/>
      <c r="F392" s="96"/>
      <c r="G392" s="96"/>
      <c r="H392" s="150"/>
      <c r="N392" s="71"/>
      <c r="U392" s="71"/>
      <c r="AB392" s="70"/>
      <c r="AI392" s="70"/>
    </row>
    <row r="393" spans="1:35" ht="12" customHeight="1">
      <c r="A393" s="150"/>
      <c r="B393" s="150"/>
      <c r="C393" s="150"/>
      <c r="D393" s="150"/>
      <c r="E393" s="150"/>
      <c r="F393" s="96"/>
      <c r="G393" s="96"/>
      <c r="H393" s="150"/>
      <c r="N393" s="71"/>
      <c r="U393" s="71"/>
      <c r="AB393" s="70"/>
      <c r="AI393" s="70"/>
    </row>
    <row r="394" spans="1:35" ht="12" customHeight="1">
      <c r="A394" s="150"/>
      <c r="B394" s="150"/>
      <c r="C394" s="150"/>
      <c r="D394" s="150"/>
      <c r="E394" s="150"/>
      <c r="F394" s="96"/>
      <c r="G394" s="96"/>
      <c r="H394" s="150"/>
      <c r="N394" s="71"/>
      <c r="U394" s="71"/>
      <c r="AB394" s="70"/>
      <c r="AI394" s="70"/>
    </row>
    <row r="395" spans="1:35" ht="12" customHeight="1">
      <c r="A395" s="150"/>
      <c r="B395" s="150"/>
      <c r="C395" s="150"/>
      <c r="D395" s="150"/>
      <c r="E395" s="150"/>
      <c r="F395" s="96"/>
      <c r="G395" s="96"/>
      <c r="H395" s="150"/>
      <c r="N395" s="71"/>
      <c r="U395" s="71"/>
      <c r="AB395" s="70"/>
      <c r="AI395" s="70"/>
    </row>
    <row r="396" spans="1:35" ht="12" customHeight="1">
      <c r="A396" s="150"/>
      <c r="B396" s="150"/>
      <c r="C396" s="150"/>
      <c r="D396" s="150"/>
      <c r="E396" s="150"/>
      <c r="F396" s="96"/>
      <c r="G396" s="96"/>
      <c r="H396" s="150"/>
      <c r="N396" s="71"/>
      <c r="U396" s="71"/>
      <c r="AB396" s="70"/>
      <c r="AI396" s="70"/>
    </row>
    <row r="397" spans="1:35" ht="12" customHeight="1">
      <c r="A397" s="150"/>
      <c r="B397" s="150"/>
      <c r="C397" s="150"/>
      <c r="D397" s="150"/>
      <c r="E397" s="150"/>
      <c r="F397" s="96"/>
      <c r="G397" s="96"/>
      <c r="H397" s="150"/>
      <c r="N397" s="71"/>
      <c r="U397" s="71"/>
      <c r="AB397" s="70"/>
      <c r="AI397" s="70"/>
    </row>
    <row r="398" spans="1:35" ht="12" customHeight="1">
      <c r="A398" s="150"/>
      <c r="B398" s="150"/>
      <c r="C398" s="150"/>
      <c r="D398" s="150"/>
      <c r="E398" s="150"/>
      <c r="F398" s="96"/>
      <c r="G398" s="96"/>
      <c r="H398" s="150"/>
      <c r="N398" s="71"/>
      <c r="U398" s="71"/>
      <c r="AB398" s="70"/>
      <c r="AI398" s="70"/>
    </row>
    <row r="399" spans="1:35" ht="12" customHeight="1">
      <c r="A399" s="150"/>
      <c r="B399" s="150"/>
      <c r="C399" s="150"/>
      <c r="D399" s="150"/>
      <c r="E399" s="150"/>
      <c r="F399" s="96"/>
      <c r="G399" s="96"/>
      <c r="H399" s="150"/>
      <c r="N399" s="71"/>
      <c r="U399" s="71"/>
      <c r="AB399" s="70"/>
      <c r="AI399" s="70"/>
    </row>
    <row r="400" spans="1:35" ht="12" customHeight="1">
      <c r="A400" s="150"/>
      <c r="B400" s="150"/>
      <c r="C400" s="150"/>
      <c r="D400" s="150"/>
      <c r="E400" s="150"/>
      <c r="F400" s="96"/>
      <c r="G400" s="96"/>
      <c r="H400" s="150"/>
      <c r="N400" s="71"/>
      <c r="U400" s="71"/>
      <c r="AB400" s="70"/>
      <c r="AI400" s="70"/>
    </row>
    <row r="401" spans="1:35" ht="12" customHeight="1">
      <c r="A401" s="150"/>
      <c r="B401" s="150"/>
      <c r="C401" s="150"/>
      <c r="D401" s="150"/>
      <c r="E401" s="150"/>
      <c r="F401" s="96"/>
      <c r="G401" s="96"/>
      <c r="H401" s="150"/>
      <c r="N401" s="71"/>
      <c r="U401" s="71"/>
      <c r="AB401" s="70"/>
      <c r="AI401" s="70"/>
    </row>
    <row r="402" spans="1:35" ht="12" customHeight="1">
      <c r="A402" s="150"/>
      <c r="B402" s="150"/>
      <c r="C402" s="150"/>
      <c r="D402" s="150"/>
      <c r="E402" s="150"/>
      <c r="F402" s="96"/>
      <c r="G402" s="96"/>
      <c r="H402" s="150"/>
      <c r="N402" s="71"/>
      <c r="U402" s="71"/>
      <c r="AB402" s="70"/>
      <c r="AI402" s="70"/>
    </row>
    <row r="403" spans="1:35" ht="12" customHeight="1">
      <c r="A403" s="150"/>
      <c r="B403" s="150"/>
      <c r="C403" s="150"/>
      <c r="D403" s="150"/>
      <c r="E403" s="150"/>
      <c r="F403" s="96"/>
      <c r="G403" s="96"/>
      <c r="H403" s="150"/>
      <c r="N403" s="71"/>
      <c r="U403" s="71"/>
      <c r="AB403" s="70"/>
      <c r="AI403" s="70"/>
    </row>
    <row r="404" spans="1:35" ht="12" customHeight="1">
      <c r="A404" s="150"/>
      <c r="B404" s="150"/>
      <c r="C404" s="150"/>
      <c r="D404" s="150"/>
      <c r="E404" s="150"/>
      <c r="F404" s="96"/>
      <c r="G404" s="96"/>
      <c r="H404" s="150"/>
      <c r="N404" s="71"/>
      <c r="U404" s="71"/>
      <c r="AB404" s="70"/>
      <c r="AI404" s="70"/>
    </row>
    <row r="405" spans="1:35" ht="12" customHeight="1">
      <c r="A405" s="150"/>
      <c r="B405" s="150"/>
      <c r="C405" s="150"/>
      <c r="D405" s="150"/>
      <c r="E405" s="150"/>
      <c r="F405" s="96"/>
      <c r="G405" s="96"/>
      <c r="H405" s="150"/>
      <c r="N405" s="71"/>
      <c r="U405" s="71"/>
      <c r="AB405" s="70"/>
      <c r="AI405" s="70"/>
    </row>
    <row r="406" spans="1:35" ht="12" customHeight="1">
      <c r="A406" s="150"/>
      <c r="B406" s="150"/>
      <c r="C406" s="150"/>
      <c r="D406" s="150"/>
      <c r="E406" s="150"/>
      <c r="F406" s="96"/>
      <c r="G406" s="96"/>
      <c r="H406" s="150"/>
      <c r="N406" s="71"/>
      <c r="U406" s="71"/>
      <c r="AB406" s="70"/>
      <c r="AI406" s="70"/>
    </row>
    <row r="407" spans="1:35" ht="12" customHeight="1">
      <c r="A407" s="150"/>
      <c r="B407" s="150"/>
      <c r="C407" s="150"/>
      <c r="D407" s="150"/>
      <c r="E407" s="150"/>
      <c r="F407" s="96"/>
      <c r="G407" s="96"/>
      <c r="H407" s="150"/>
      <c r="N407" s="71"/>
      <c r="U407" s="71"/>
      <c r="AB407" s="70"/>
      <c r="AI407" s="70"/>
    </row>
    <row r="408" spans="1:35" ht="12" customHeight="1">
      <c r="A408" s="150"/>
      <c r="B408" s="150"/>
      <c r="C408" s="150"/>
      <c r="D408" s="150"/>
      <c r="E408" s="150"/>
      <c r="F408" s="96"/>
      <c r="G408" s="96"/>
      <c r="H408" s="150"/>
      <c r="N408" s="71"/>
      <c r="U408" s="71"/>
      <c r="AB408" s="70"/>
      <c r="AI408" s="70"/>
    </row>
    <row r="409" spans="1:35" ht="12" customHeight="1">
      <c r="A409" s="150"/>
      <c r="B409" s="150"/>
      <c r="C409" s="150"/>
      <c r="D409" s="150"/>
      <c r="E409" s="150"/>
      <c r="F409" s="96"/>
      <c r="G409" s="96"/>
      <c r="H409" s="150"/>
      <c r="N409" s="71"/>
      <c r="U409" s="71"/>
      <c r="AB409" s="70"/>
      <c r="AI409" s="70"/>
    </row>
    <row r="410" spans="1:35" ht="12" customHeight="1">
      <c r="A410" s="150"/>
      <c r="B410" s="150"/>
      <c r="C410" s="150"/>
      <c r="D410" s="150"/>
      <c r="E410" s="150"/>
      <c r="F410" s="96"/>
      <c r="G410" s="96"/>
      <c r="H410" s="150"/>
      <c r="N410" s="71"/>
      <c r="U410" s="71"/>
      <c r="AB410" s="70"/>
      <c r="AI410" s="70"/>
    </row>
    <row r="411" spans="1:35" ht="12" customHeight="1">
      <c r="A411" s="150"/>
      <c r="B411" s="150"/>
      <c r="C411" s="150"/>
      <c r="D411" s="150"/>
      <c r="E411" s="150"/>
      <c r="F411" s="96"/>
      <c r="G411" s="96"/>
      <c r="H411" s="150"/>
      <c r="N411" s="71"/>
      <c r="U411" s="71"/>
      <c r="AB411" s="70"/>
      <c r="AI411" s="70"/>
    </row>
    <row r="412" spans="1:35" ht="12" customHeight="1">
      <c r="A412" s="150"/>
      <c r="B412" s="150"/>
      <c r="C412" s="150"/>
      <c r="D412" s="150"/>
      <c r="E412" s="150"/>
      <c r="F412" s="96"/>
      <c r="G412" s="96"/>
      <c r="H412" s="150"/>
      <c r="N412" s="71"/>
      <c r="U412" s="71"/>
      <c r="AB412" s="70"/>
      <c r="AI412" s="70"/>
    </row>
    <row r="413" spans="1:35" ht="12" customHeight="1">
      <c r="A413" s="150"/>
      <c r="B413" s="150"/>
      <c r="C413" s="150"/>
      <c r="D413" s="150"/>
      <c r="E413" s="150"/>
      <c r="F413" s="96"/>
      <c r="G413" s="96"/>
      <c r="H413" s="150"/>
      <c r="N413" s="71"/>
      <c r="U413" s="71"/>
      <c r="AB413" s="70"/>
      <c r="AI413" s="70"/>
    </row>
    <row r="414" spans="1:35" ht="12" customHeight="1">
      <c r="A414" s="150"/>
      <c r="B414" s="150"/>
      <c r="C414" s="150"/>
      <c r="D414" s="150"/>
      <c r="E414" s="150"/>
      <c r="F414" s="96"/>
      <c r="G414" s="96"/>
      <c r="H414" s="150"/>
      <c r="N414" s="71"/>
      <c r="U414" s="71"/>
      <c r="AB414" s="70"/>
      <c r="AI414" s="70"/>
    </row>
    <row r="415" spans="1:35" ht="12" customHeight="1">
      <c r="A415" s="150"/>
      <c r="B415" s="150"/>
      <c r="C415" s="150"/>
      <c r="D415" s="150"/>
      <c r="E415" s="150"/>
      <c r="F415" s="96"/>
      <c r="G415" s="96"/>
      <c r="H415" s="150"/>
      <c r="N415" s="71"/>
      <c r="U415" s="71"/>
      <c r="AB415" s="70"/>
      <c r="AI415" s="70"/>
    </row>
    <row r="416" spans="1:35" ht="12" customHeight="1">
      <c r="A416" s="150"/>
      <c r="B416" s="150"/>
      <c r="C416" s="150"/>
      <c r="D416" s="150"/>
      <c r="E416" s="150"/>
      <c r="F416" s="96"/>
      <c r="G416" s="96"/>
      <c r="H416" s="150"/>
      <c r="N416" s="71"/>
      <c r="U416" s="71"/>
      <c r="AB416" s="70"/>
      <c r="AI416" s="70"/>
    </row>
    <row r="417" spans="1:35" ht="12" customHeight="1">
      <c r="A417" s="150"/>
      <c r="B417" s="150"/>
      <c r="C417" s="150"/>
      <c r="D417" s="150"/>
      <c r="E417" s="150"/>
      <c r="F417" s="96"/>
      <c r="G417" s="96"/>
      <c r="H417" s="150"/>
      <c r="N417" s="71"/>
      <c r="U417" s="71"/>
      <c r="AB417" s="70"/>
      <c r="AI417" s="70"/>
    </row>
    <row r="418" spans="1:35" ht="12" customHeight="1">
      <c r="A418" s="150"/>
      <c r="B418" s="150"/>
      <c r="C418" s="150"/>
      <c r="D418" s="150"/>
      <c r="E418" s="150"/>
      <c r="F418" s="96"/>
      <c r="G418" s="96"/>
      <c r="H418" s="150"/>
      <c r="N418" s="71"/>
      <c r="U418" s="71"/>
      <c r="AB418" s="70"/>
      <c r="AI418" s="70"/>
    </row>
    <row r="419" spans="1:35" ht="12" customHeight="1">
      <c r="A419" s="150"/>
      <c r="B419" s="150"/>
      <c r="C419" s="150"/>
      <c r="D419" s="150"/>
      <c r="E419" s="150"/>
      <c r="F419" s="96"/>
      <c r="G419" s="96"/>
      <c r="H419" s="150"/>
      <c r="N419" s="71"/>
      <c r="U419" s="71"/>
      <c r="AB419" s="70"/>
      <c r="AI419" s="70"/>
    </row>
    <row r="420" spans="1:35" ht="12" customHeight="1">
      <c r="A420" s="150"/>
      <c r="B420" s="150"/>
      <c r="C420" s="150"/>
      <c r="D420" s="150"/>
      <c r="E420" s="150"/>
      <c r="F420" s="96"/>
      <c r="G420" s="96"/>
      <c r="H420" s="150"/>
      <c r="N420" s="71"/>
      <c r="U420" s="71"/>
      <c r="AB420" s="70"/>
      <c r="AI420" s="70"/>
    </row>
    <row r="421" spans="1:35" ht="12" customHeight="1">
      <c r="A421" s="150"/>
      <c r="B421" s="150"/>
      <c r="C421" s="150"/>
      <c r="D421" s="150"/>
      <c r="E421" s="150"/>
      <c r="F421" s="96"/>
      <c r="G421" s="96"/>
      <c r="H421" s="150"/>
      <c r="N421" s="71"/>
      <c r="U421" s="71"/>
      <c r="AB421" s="70"/>
      <c r="AI421" s="70"/>
    </row>
    <row r="422" spans="1:35" ht="12" customHeight="1">
      <c r="A422" s="150"/>
      <c r="B422" s="150"/>
      <c r="C422" s="150"/>
      <c r="D422" s="150"/>
      <c r="E422" s="150"/>
      <c r="F422" s="96"/>
      <c r="G422" s="96"/>
      <c r="H422" s="150"/>
      <c r="N422" s="71"/>
      <c r="U422" s="71"/>
      <c r="AB422" s="70"/>
      <c r="AI422" s="70"/>
    </row>
    <row r="423" spans="1:35" ht="12" customHeight="1">
      <c r="A423" s="150"/>
      <c r="B423" s="150"/>
      <c r="C423" s="150"/>
      <c r="D423" s="150"/>
      <c r="E423" s="150"/>
      <c r="F423" s="96"/>
      <c r="G423" s="96"/>
      <c r="H423" s="150"/>
      <c r="N423" s="71"/>
      <c r="U423" s="71"/>
      <c r="AB423" s="70"/>
      <c r="AI423" s="70"/>
    </row>
    <row r="424" spans="1:35" ht="12" customHeight="1">
      <c r="A424" s="150"/>
      <c r="B424" s="150"/>
      <c r="C424" s="150"/>
      <c r="D424" s="150"/>
      <c r="E424" s="150"/>
      <c r="F424" s="96"/>
      <c r="G424" s="96"/>
      <c r="H424" s="150"/>
      <c r="N424" s="71"/>
      <c r="U424" s="71"/>
      <c r="AB424" s="70"/>
      <c r="AI424" s="70"/>
    </row>
    <row r="425" spans="1:35" ht="12" customHeight="1">
      <c r="A425" s="150"/>
      <c r="B425" s="150"/>
      <c r="C425" s="150"/>
      <c r="D425" s="150"/>
      <c r="E425" s="150"/>
      <c r="F425" s="96"/>
      <c r="G425" s="96"/>
      <c r="H425" s="150"/>
      <c r="N425" s="71"/>
      <c r="U425" s="71"/>
      <c r="AB425" s="70"/>
      <c r="AI425" s="70"/>
    </row>
    <row r="426" spans="1:35" ht="12" customHeight="1">
      <c r="A426" s="150"/>
      <c r="B426" s="150"/>
      <c r="C426" s="150"/>
      <c r="D426" s="150"/>
      <c r="E426" s="150"/>
      <c r="F426" s="96"/>
      <c r="G426" s="96"/>
      <c r="H426" s="150"/>
      <c r="N426" s="71"/>
      <c r="U426" s="71"/>
      <c r="AB426" s="70"/>
      <c r="AI426" s="70"/>
    </row>
    <row r="427" spans="1:35" ht="12" customHeight="1">
      <c r="A427" s="150"/>
      <c r="B427" s="150"/>
      <c r="C427" s="150"/>
      <c r="D427" s="150"/>
      <c r="E427" s="150"/>
      <c r="F427" s="96"/>
      <c r="G427" s="96"/>
      <c r="H427" s="150"/>
      <c r="N427" s="71"/>
      <c r="U427" s="71"/>
      <c r="AB427" s="70"/>
      <c r="AI427" s="70"/>
    </row>
    <row r="428" spans="1:35" ht="12" customHeight="1">
      <c r="A428" s="150"/>
      <c r="B428" s="150"/>
      <c r="C428" s="150"/>
      <c r="D428" s="150"/>
      <c r="E428" s="150"/>
      <c r="F428" s="96"/>
      <c r="G428" s="96"/>
      <c r="H428" s="150"/>
      <c r="N428" s="71"/>
      <c r="U428" s="71"/>
      <c r="AB428" s="70"/>
      <c r="AI428" s="70"/>
    </row>
    <row r="429" spans="1:35" ht="12" customHeight="1">
      <c r="A429" s="150"/>
      <c r="B429" s="150"/>
      <c r="C429" s="150"/>
      <c r="D429" s="150"/>
      <c r="E429" s="150"/>
      <c r="F429" s="96"/>
      <c r="G429" s="96"/>
      <c r="H429" s="150"/>
      <c r="N429" s="71"/>
      <c r="U429" s="71"/>
      <c r="AB429" s="70"/>
      <c r="AI429" s="70"/>
    </row>
    <row r="430" spans="1:35" ht="12" customHeight="1">
      <c r="A430" s="150"/>
      <c r="B430" s="150"/>
      <c r="C430" s="150"/>
      <c r="D430" s="150"/>
      <c r="E430" s="150"/>
      <c r="F430" s="96"/>
      <c r="G430" s="96"/>
      <c r="H430" s="150"/>
      <c r="N430" s="71"/>
      <c r="U430" s="71"/>
      <c r="AB430" s="70"/>
      <c r="AI430" s="70"/>
    </row>
    <row r="431" spans="1:35" ht="12" customHeight="1">
      <c r="A431" s="150"/>
      <c r="B431" s="150"/>
      <c r="C431" s="150"/>
      <c r="D431" s="150"/>
      <c r="E431" s="150"/>
      <c r="F431" s="96"/>
      <c r="G431" s="96"/>
      <c r="H431" s="150"/>
      <c r="N431" s="71"/>
      <c r="U431" s="71"/>
      <c r="AB431" s="70"/>
      <c r="AI431" s="70"/>
    </row>
    <row r="432" spans="1:35" ht="12" customHeight="1">
      <c r="A432" s="150"/>
      <c r="B432" s="150"/>
      <c r="C432" s="150"/>
      <c r="D432" s="150"/>
      <c r="E432" s="150"/>
      <c r="F432" s="96"/>
      <c r="G432" s="96"/>
      <c r="H432" s="150"/>
      <c r="N432" s="71"/>
      <c r="U432" s="71"/>
      <c r="AB432" s="70"/>
      <c r="AI432" s="70"/>
    </row>
    <row r="433" spans="1:35" ht="12" customHeight="1">
      <c r="A433" s="150"/>
      <c r="B433" s="150"/>
      <c r="C433" s="150"/>
      <c r="D433" s="150"/>
      <c r="E433" s="150"/>
      <c r="F433" s="96"/>
      <c r="G433" s="96"/>
      <c r="H433" s="150"/>
      <c r="N433" s="71"/>
      <c r="U433" s="71"/>
      <c r="AB433" s="70"/>
      <c r="AI433" s="70"/>
    </row>
    <row r="434" spans="1:35" ht="12" customHeight="1">
      <c r="A434" s="150"/>
      <c r="B434" s="150"/>
      <c r="C434" s="150"/>
      <c r="D434" s="150"/>
      <c r="E434" s="150"/>
      <c r="F434" s="96"/>
      <c r="G434" s="96"/>
      <c r="H434" s="150"/>
      <c r="N434" s="71"/>
      <c r="U434" s="71"/>
      <c r="AB434" s="70"/>
      <c r="AI434" s="70"/>
    </row>
    <row r="435" spans="1:35" ht="12" customHeight="1">
      <c r="A435" s="150"/>
      <c r="B435" s="150"/>
      <c r="C435" s="150"/>
      <c r="D435" s="150"/>
      <c r="E435" s="150"/>
      <c r="F435" s="96"/>
      <c r="G435" s="96"/>
      <c r="H435" s="150"/>
      <c r="N435" s="71"/>
      <c r="U435" s="71"/>
      <c r="AB435" s="70"/>
      <c r="AI435" s="70"/>
    </row>
    <row r="436" spans="1:35" ht="12" customHeight="1">
      <c r="A436" s="150"/>
      <c r="B436" s="150"/>
      <c r="C436" s="150"/>
      <c r="D436" s="150"/>
      <c r="E436" s="150"/>
      <c r="F436" s="96"/>
      <c r="G436" s="96"/>
      <c r="H436" s="150"/>
      <c r="N436" s="71"/>
      <c r="U436" s="71"/>
      <c r="AB436" s="70"/>
      <c r="AI436" s="70"/>
    </row>
    <row r="437" spans="1:35" ht="12" customHeight="1">
      <c r="A437" s="150"/>
      <c r="B437" s="150"/>
      <c r="C437" s="150"/>
      <c r="D437" s="150"/>
      <c r="E437" s="150"/>
      <c r="F437" s="96"/>
      <c r="G437" s="96"/>
      <c r="H437" s="150"/>
      <c r="N437" s="71"/>
      <c r="U437" s="71"/>
      <c r="AB437" s="70"/>
      <c r="AI437" s="70"/>
    </row>
    <row r="438" spans="1:35" ht="12" customHeight="1">
      <c r="A438" s="150"/>
      <c r="B438" s="150"/>
      <c r="C438" s="150"/>
      <c r="D438" s="150"/>
      <c r="E438" s="150"/>
      <c r="F438" s="96"/>
      <c r="G438" s="96"/>
      <c r="H438" s="150"/>
      <c r="N438" s="71"/>
      <c r="U438" s="71"/>
      <c r="AB438" s="70"/>
      <c r="AI438" s="70"/>
    </row>
    <row r="439" spans="1:35" ht="12" customHeight="1">
      <c r="A439" s="150"/>
      <c r="B439" s="150"/>
      <c r="C439" s="150"/>
      <c r="D439" s="150"/>
      <c r="E439" s="150"/>
      <c r="F439" s="96"/>
      <c r="G439" s="96"/>
      <c r="H439" s="150"/>
      <c r="N439" s="71"/>
      <c r="U439" s="71"/>
      <c r="AB439" s="70"/>
      <c r="AI439" s="70"/>
    </row>
    <row r="440" spans="1:35" ht="12" customHeight="1">
      <c r="A440" s="150"/>
      <c r="B440" s="150"/>
      <c r="C440" s="150"/>
      <c r="D440" s="150"/>
      <c r="E440" s="150"/>
      <c r="F440" s="96"/>
      <c r="G440" s="96"/>
      <c r="H440" s="150"/>
      <c r="N440" s="71"/>
      <c r="U440" s="71"/>
      <c r="AB440" s="70"/>
      <c r="AI440" s="70"/>
    </row>
    <row r="441" spans="1:35" ht="12" customHeight="1">
      <c r="A441" s="150"/>
      <c r="B441" s="150"/>
      <c r="C441" s="150"/>
      <c r="D441" s="150"/>
      <c r="E441" s="150"/>
      <c r="F441" s="96"/>
      <c r="G441" s="96"/>
      <c r="H441" s="150"/>
      <c r="N441" s="71"/>
      <c r="U441" s="71"/>
      <c r="AB441" s="70"/>
      <c r="AI441" s="70"/>
    </row>
    <row r="442" spans="1:35" ht="12" customHeight="1">
      <c r="A442" s="150"/>
      <c r="B442" s="150"/>
      <c r="C442" s="150"/>
      <c r="D442" s="150"/>
      <c r="E442" s="150"/>
      <c r="F442" s="96"/>
      <c r="G442" s="96"/>
      <c r="H442" s="150"/>
      <c r="N442" s="71"/>
      <c r="U442" s="71"/>
      <c r="AB442" s="70"/>
      <c r="AI442" s="70"/>
    </row>
    <row r="443" spans="1:35" ht="12" customHeight="1">
      <c r="A443" s="150"/>
      <c r="B443" s="150"/>
      <c r="C443" s="150"/>
      <c r="D443" s="150"/>
      <c r="E443" s="150"/>
      <c r="F443" s="96"/>
      <c r="G443" s="96"/>
      <c r="H443" s="150"/>
      <c r="N443" s="71"/>
      <c r="U443" s="71"/>
      <c r="AB443" s="70"/>
      <c r="AI443" s="70"/>
    </row>
    <row r="444" spans="1:35" ht="12" customHeight="1">
      <c r="A444" s="150"/>
      <c r="B444" s="150"/>
      <c r="C444" s="150"/>
      <c r="D444" s="150"/>
      <c r="E444" s="150"/>
      <c r="F444" s="96"/>
      <c r="G444" s="96"/>
      <c r="H444" s="150"/>
      <c r="N444" s="71"/>
      <c r="U444" s="71"/>
      <c r="AB444" s="70"/>
      <c r="AI444" s="70"/>
    </row>
    <row r="445" spans="1:35" ht="12" customHeight="1">
      <c r="A445" s="150"/>
      <c r="B445" s="150"/>
      <c r="C445" s="150"/>
      <c r="D445" s="150"/>
      <c r="E445" s="150"/>
      <c r="F445" s="96"/>
      <c r="G445" s="96"/>
      <c r="H445" s="150"/>
      <c r="N445" s="71"/>
      <c r="U445" s="71"/>
      <c r="AB445" s="70"/>
      <c r="AI445" s="70"/>
    </row>
    <row r="446" spans="1:35" ht="12" customHeight="1">
      <c r="A446" s="150"/>
      <c r="B446" s="150"/>
      <c r="C446" s="150"/>
      <c r="D446" s="150"/>
      <c r="E446" s="150"/>
      <c r="F446" s="96"/>
      <c r="G446" s="96"/>
      <c r="H446" s="150"/>
      <c r="N446" s="71"/>
      <c r="U446" s="71"/>
      <c r="AB446" s="70"/>
      <c r="AI446" s="70"/>
    </row>
    <row r="447" spans="1:35" ht="12" customHeight="1">
      <c r="A447" s="150"/>
      <c r="B447" s="150"/>
      <c r="C447" s="150"/>
      <c r="D447" s="150"/>
      <c r="E447" s="150"/>
      <c r="F447" s="96"/>
      <c r="G447" s="96"/>
      <c r="H447" s="150"/>
      <c r="N447" s="71"/>
      <c r="U447" s="71"/>
      <c r="AB447" s="70"/>
      <c r="AI447" s="70"/>
    </row>
    <row r="448" spans="1:35" ht="12" customHeight="1">
      <c r="A448" s="150"/>
      <c r="B448" s="150"/>
      <c r="C448" s="150"/>
      <c r="D448" s="150"/>
      <c r="E448" s="150"/>
      <c r="F448" s="96"/>
      <c r="G448" s="96"/>
      <c r="H448" s="150"/>
      <c r="N448" s="71"/>
      <c r="U448" s="71"/>
      <c r="AB448" s="70"/>
      <c r="AI448" s="70"/>
    </row>
    <row r="449" spans="1:35" ht="12" customHeight="1">
      <c r="A449" s="150"/>
      <c r="B449" s="150"/>
      <c r="C449" s="150"/>
      <c r="D449" s="150"/>
      <c r="E449" s="150"/>
      <c r="F449" s="96"/>
      <c r="G449" s="96"/>
      <c r="H449" s="150"/>
      <c r="N449" s="71"/>
      <c r="U449" s="71"/>
      <c r="AB449" s="70"/>
      <c r="AI449" s="70"/>
    </row>
    <row r="450" spans="1:35" ht="12" customHeight="1">
      <c r="A450" s="150"/>
      <c r="B450" s="150"/>
      <c r="C450" s="150"/>
      <c r="D450" s="150"/>
      <c r="E450" s="150"/>
      <c r="F450" s="96"/>
      <c r="G450" s="96"/>
      <c r="H450" s="150"/>
      <c r="N450" s="71"/>
      <c r="U450" s="71"/>
      <c r="AB450" s="70"/>
      <c r="AI450" s="70"/>
    </row>
    <row r="451" spans="1:35" ht="12" customHeight="1">
      <c r="A451" s="150"/>
      <c r="B451" s="150"/>
      <c r="C451" s="150"/>
      <c r="D451" s="150"/>
      <c r="E451" s="150"/>
      <c r="F451" s="96"/>
      <c r="G451" s="96"/>
      <c r="H451" s="150"/>
      <c r="N451" s="71"/>
      <c r="U451" s="71"/>
      <c r="AB451" s="70"/>
      <c r="AI451" s="70"/>
    </row>
    <row r="452" spans="1:35" ht="12" customHeight="1">
      <c r="A452" s="150"/>
      <c r="B452" s="150"/>
      <c r="C452" s="150"/>
      <c r="D452" s="150"/>
      <c r="E452" s="150"/>
      <c r="F452" s="96"/>
      <c r="G452" s="96"/>
      <c r="H452" s="150"/>
      <c r="N452" s="71"/>
      <c r="U452" s="71"/>
      <c r="AB452" s="70"/>
      <c r="AI452" s="70"/>
    </row>
    <row r="453" spans="1:35" ht="12" customHeight="1">
      <c r="A453" s="150"/>
      <c r="B453" s="150"/>
      <c r="C453" s="150"/>
      <c r="D453" s="150"/>
      <c r="E453" s="150"/>
      <c r="F453" s="96"/>
      <c r="G453" s="96"/>
      <c r="H453" s="150"/>
      <c r="N453" s="71"/>
      <c r="U453" s="71"/>
      <c r="AB453" s="70"/>
      <c r="AI453" s="70"/>
    </row>
    <row r="454" spans="1:35" ht="12" customHeight="1">
      <c r="A454" s="150"/>
      <c r="B454" s="150"/>
      <c r="C454" s="150"/>
      <c r="D454" s="150"/>
      <c r="E454" s="150"/>
      <c r="F454" s="96"/>
      <c r="G454" s="96"/>
      <c r="H454" s="150"/>
      <c r="N454" s="71"/>
      <c r="U454" s="71"/>
      <c r="AB454" s="70"/>
      <c r="AI454" s="70"/>
    </row>
    <row r="455" spans="1:35" ht="12" customHeight="1">
      <c r="A455" s="150"/>
      <c r="B455" s="150"/>
      <c r="C455" s="150"/>
      <c r="D455" s="150"/>
      <c r="E455" s="150"/>
      <c r="F455" s="96"/>
      <c r="G455" s="96"/>
      <c r="H455" s="150"/>
      <c r="N455" s="71"/>
      <c r="U455" s="71"/>
      <c r="AB455" s="70"/>
      <c r="AI455" s="70"/>
    </row>
    <row r="456" spans="1:35" ht="12" customHeight="1">
      <c r="A456" s="150"/>
      <c r="B456" s="150"/>
      <c r="C456" s="150"/>
      <c r="D456" s="150"/>
      <c r="E456" s="150"/>
      <c r="F456" s="96"/>
      <c r="G456" s="96"/>
      <c r="H456" s="150"/>
      <c r="N456" s="71"/>
      <c r="U456" s="71"/>
      <c r="AB456" s="70"/>
      <c r="AI456" s="70"/>
    </row>
    <row r="457" spans="1:35" ht="12" customHeight="1">
      <c r="A457" s="150"/>
      <c r="B457" s="150"/>
      <c r="C457" s="150"/>
      <c r="D457" s="150"/>
      <c r="E457" s="150"/>
      <c r="F457" s="96"/>
      <c r="G457" s="96"/>
      <c r="H457" s="150"/>
      <c r="N457" s="71"/>
      <c r="U457" s="71"/>
      <c r="AB457" s="70"/>
      <c r="AI457" s="70"/>
    </row>
    <row r="458" spans="1:35" ht="12" customHeight="1">
      <c r="A458" s="150"/>
      <c r="B458" s="150"/>
      <c r="C458" s="150"/>
      <c r="D458" s="150"/>
      <c r="E458" s="150"/>
      <c r="F458" s="96"/>
      <c r="G458" s="96"/>
      <c r="H458" s="150"/>
      <c r="N458" s="71"/>
      <c r="U458" s="71"/>
      <c r="AB458" s="70"/>
      <c r="AI458" s="70"/>
    </row>
    <row r="459" spans="1:35" ht="12" customHeight="1">
      <c r="A459" s="150"/>
      <c r="B459" s="150"/>
      <c r="C459" s="150"/>
      <c r="D459" s="150"/>
      <c r="E459" s="150"/>
      <c r="F459" s="96"/>
      <c r="G459" s="96"/>
      <c r="H459" s="150"/>
      <c r="N459" s="71"/>
      <c r="U459" s="71"/>
      <c r="AB459" s="70"/>
      <c r="AI459" s="70"/>
    </row>
    <row r="460" spans="1:35" ht="12" customHeight="1">
      <c r="A460" s="150"/>
      <c r="B460" s="150"/>
      <c r="C460" s="150"/>
      <c r="D460" s="150"/>
      <c r="E460" s="150"/>
      <c r="F460" s="96"/>
      <c r="G460" s="96"/>
      <c r="H460" s="150"/>
      <c r="N460" s="71"/>
      <c r="U460" s="71"/>
      <c r="AB460" s="70"/>
      <c r="AI460" s="70"/>
    </row>
    <row r="461" spans="1:35" ht="12" customHeight="1">
      <c r="A461" s="150"/>
      <c r="B461" s="150"/>
      <c r="C461" s="150"/>
      <c r="D461" s="150"/>
      <c r="E461" s="150"/>
      <c r="F461" s="96"/>
      <c r="G461" s="96"/>
      <c r="H461" s="150"/>
      <c r="N461" s="71"/>
      <c r="U461" s="71"/>
      <c r="AB461" s="70"/>
      <c r="AI461" s="70"/>
    </row>
    <row r="462" spans="1:35" ht="12" customHeight="1">
      <c r="A462" s="150"/>
      <c r="B462" s="150"/>
      <c r="C462" s="150"/>
      <c r="D462" s="150"/>
      <c r="E462" s="150"/>
      <c r="F462" s="96"/>
      <c r="G462" s="96"/>
      <c r="H462" s="150"/>
      <c r="N462" s="71"/>
      <c r="U462" s="71"/>
      <c r="AB462" s="70"/>
      <c r="AI462" s="70"/>
    </row>
    <row r="463" spans="1:35" ht="12" customHeight="1">
      <c r="A463" s="150"/>
      <c r="B463" s="150"/>
      <c r="C463" s="150"/>
      <c r="D463" s="150"/>
      <c r="E463" s="150"/>
      <c r="F463" s="96"/>
      <c r="G463" s="96"/>
      <c r="H463" s="150"/>
      <c r="N463" s="71"/>
      <c r="U463" s="71"/>
      <c r="AB463" s="70"/>
      <c r="AI463" s="70"/>
    </row>
    <row r="464" spans="1:35" ht="12" customHeight="1">
      <c r="A464" s="150"/>
      <c r="B464" s="150"/>
      <c r="C464" s="150"/>
      <c r="D464" s="150"/>
      <c r="E464" s="150"/>
      <c r="F464" s="96"/>
      <c r="G464" s="96"/>
      <c r="H464" s="150"/>
      <c r="N464" s="71"/>
      <c r="U464" s="71"/>
      <c r="AB464" s="70"/>
      <c r="AI464" s="70"/>
    </row>
    <row r="465" spans="1:35" ht="12" customHeight="1">
      <c r="A465" s="150"/>
      <c r="B465" s="150"/>
      <c r="C465" s="150"/>
      <c r="D465" s="150"/>
      <c r="E465" s="150"/>
      <c r="F465" s="96"/>
      <c r="G465" s="96"/>
      <c r="H465" s="150"/>
      <c r="N465" s="71"/>
      <c r="U465" s="71"/>
      <c r="AB465" s="70"/>
      <c r="AI465" s="70"/>
    </row>
    <row r="466" spans="1:35" ht="12" customHeight="1">
      <c r="A466" s="150"/>
      <c r="B466" s="150"/>
      <c r="C466" s="150"/>
      <c r="D466" s="150"/>
      <c r="E466" s="150"/>
      <c r="F466" s="96"/>
      <c r="G466" s="96"/>
      <c r="H466" s="150"/>
      <c r="N466" s="71"/>
      <c r="U466" s="71"/>
      <c r="AB466" s="70"/>
      <c r="AI466" s="70"/>
    </row>
    <row r="467" spans="1:35" ht="12" customHeight="1">
      <c r="A467" s="150"/>
      <c r="B467" s="150"/>
      <c r="C467" s="150"/>
      <c r="D467" s="150"/>
      <c r="E467" s="150"/>
      <c r="F467" s="96"/>
      <c r="G467" s="96"/>
      <c r="H467" s="150"/>
      <c r="N467" s="71"/>
      <c r="U467" s="71"/>
      <c r="AB467" s="70"/>
      <c r="AI467" s="70"/>
    </row>
    <row r="468" spans="1:35" ht="12" customHeight="1">
      <c r="A468" s="150"/>
      <c r="B468" s="150"/>
      <c r="C468" s="150"/>
      <c r="D468" s="150"/>
      <c r="E468" s="150"/>
      <c r="F468" s="96"/>
      <c r="G468" s="96"/>
      <c r="H468" s="150"/>
      <c r="N468" s="71"/>
      <c r="U468" s="71"/>
      <c r="AB468" s="70"/>
      <c r="AI468" s="70"/>
    </row>
    <row r="469" spans="1:35" ht="12" customHeight="1">
      <c r="A469" s="150"/>
      <c r="B469" s="150"/>
      <c r="C469" s="150"/>
      <c r="D469" s="150"/>
      <c r="E469" s="150"/>
      <c r="F469" s="96"/>
      <c r="G469" s="96"/>
      <c r="H469" s="150"/>
      <c r="N469" s="71"/>
      <c r="U469" s="71"/>
      <c r="AB469" s="70"/>
      <c r="AI469" s="70"/>
    </row>
    <row r="470" spans="1:35" ht="12" customHeight="1">
      <c r="A470" s="150"/>
      <c r="B470" s="150"/>
      <c r="C470" s="150"/>
      <c r="D470" s="150"/>
      <c r="E470" s="150"/>
      <c r="F470" s="96"/>
      <c r="G470" s="96"/>
      <c r="H470" s="150"/>
      <c r="N470" s="71"/>
      <c r="U470" s="71"/>
      <c r="AB470" s="70"/>
      <c r="AI470" s="70"/>
    </row>
    <row r="471" spans="1:35" ht="12" customHeight="1">
      <c r="A471" s="150"/>
      <c r="B471" s="150"/>
      <c r="C471" s="150"/>
      <c r="D471" s="150"/>
      <c r="E471" s="150"/>
      <c r="F471" s="96"/>
      <c r="G471" s="96"/>
      <c r="H471" s="150"/>
      <c r="N471" s="71"/>
      <c r="U471" s="71"/>
      <c r="AB471" s="70"/>
      <c r="AI471" s="70"/>
    </row>
    <row r="472" spans="1:35" ht="12" customHeight="1">
      <c r="A472" s="150"/>
      <c r="B472" s="150"/>
      <c r="C472" s="150"/>
      <c r="D472" s="150"/>
      <c r="E472" s="150"/>
      <c r="F472" s="96"/>
      <c r="G472" s="96"/>
      <c r="H472" s="150"/>
      <c r="N472" s="71"/>
      <c r="U472" s="71"/>
      <c r="AB472" s="70"/>
      <c r="AI472" s="70"/>
    </row>
    <row r="473" spans="1:35" ht="12" customHeight="1">
      <c r="A473" s="150"/>
      <c r="B473" s="150"/>
      <c r="C473" s="150"/>
      <c r="D473" s="150"/>
      <c r="E473" s="150"/>
      <c r="F473" s="96"/>
      <c r="G473" s="96"/>
      <c r="H473" s="150"/>
      <c r="N473" s="71"/>
      <c r="U473" s="71"/>
      <c r="AB473" s="70"/>
      <c r="AI473" s="70"/>
    </row>
    <row r="474" spans="1:35" ht="12" customHeight="1">
      <c r="A474" s="150"/>
      <c r="B474" s="150"/>
      <c r="C474" s="150"/>
      <c r="D474" s="150"/>
      <c r="E474" s="150"/>
      <c r="F474" s="96"/>
      <c r="G474" s="96"/>
      <c r="H474" s="150"/>
      <c r="N474" s="71"/>
      <c r="U474" s="71"/>
      <c r="AB474" s="70"/>
      <c r="AI474" s="70"/>
    </row>
    <row r="475" spans="1:35" ht="12" customHeight="1">
      <c r="A475" s="150"/>
      <c r="B475" s="150"/>
      <c r="C475" s="150"/>
      <c r="D475" s="150"/>
      <c r="E475" s="150"/>
      <c r="F475" s="96"/>
      <c r="G475" s="96"/>
      <c r="H475" s="150"/>
      <c r="N475" s="71"/>
      <c r="U475" s="71"/>
      <c r="AB475" s="70"/>
      <c r="AI475" s="70"/>
    </row>
    <row r="476" spans="1:35" ht="12" customHeight="1">
      <c r="A476" s="150"/>
      <c r="B476" s="150"/>
      <c r="C476" s="150"/>
      <c r="D476" s="150"/>
      <c r="E476" s="150"/>
      <c r="F476" s="96"/>
      <c r="G476" s="96"/>
      <c r="H476" s="150"/>
      <c r="N476" s="71"/>
      <c r="U476" s="71"/>
      <c r="AB476" s="70"/>
      <c r="AI476" s="70"/>
    </row>
    <row r="477" spans="1:35" ht="12" customHeight="1">
      <c r="A477" s="150"/>
      <c r="B477" s="150"/>
      <c r="C477" s="150"/>
      <c r="D477" s="150"/>
      <c r="E477" s="150"/>
      <c r="F477" s="96"/>
      <c r="G477" s="96"/>
      <c r="H477" s="150"/>
      <c r="N477" s="71"/>
      <c r="U477" s="71"/>
      <c r="AB477" s="70"/>
      <c r="AI477" s="70"/>
    </row>
    <row r="478" spans="1:35" ht="12" customHeight="1">
      <c r="A478" s="150"/>
      <c r="B478" s="150"/>
      <c r="C478" s="150"/>
      <c r="D478" s="150"/>
      <c r="E478" s="150"/>
      <c r="F478" s="96"/>
      <c r="G478" s="96"/>
      <c r="H478" s="150"/>
      <c r="N478" s="71"/>
      <c r="U478" s="71"/>
      <c r="AB478" s="70"/>
      <c r="AI478" s="70"/>
    </row>
    <row r="479" spans="1:35" ht="12" customHeight="1">
      <c r="A479" s="150"/>
      <c r="B479" s="150"/>
      <c r="C479" s="150"/>
      <c r="D479" s="150"/>
      <c r="E479" s="150"/>
      <c r="F479" s="96"/>
      <c r="G479" s="96"/>
      <c r="H479" s="150"/>
      <c r="N479" s="71"/>
      <c r="U479" s="71"/>
      <c r="AB479" s="70"/>
      <c r="AI479" s="70"/>
    </row>
    <row r="480" spans="1:35" ht="12" customHeight="1">
      <c r="A480" s="150"/>
      <c r="B480" s="150"/>
      <c r="C480" s="150"/>
      <c r="D480" s="150"/>
      <c r="E480" s="150"/>
      <c r="F480" s="96"/>
      <c r="G480" s="96"/>
      <c r="H480" s="150"/>
      <c r="N480" s="71"/>
      <c r="U480" s="71"/>
      <c r="AB480" s="70"/>
      <c r="AI480" s="70"/>
    </row>
    <row r="481" spans="1:35" ht="12" customHeight="1">
      <c r="A481" s="150"/>
      <c r="B481" s="150"/>
      <c r="C481" s="150"/>
      <c r="D481" s="150"/>
      <c r="E481" s="150"/>
      <c r="F481" s="96"/>
      <c r="G481" s="96"/>
      <c r="H481" s="150"/>
      <c r="N481" s="71"/>
      <c r="U481" s="71"/>
      <c r="AB481" s="70"/>
      <c r="AI481" s="70"/>
    </row>
    <row r="482" spans="1:35" ht="12" customHeight="1">
      <c r="A482" s="150"/>
      <c r="B482" s="150"/>
      <c r="C482" s="150"/>
      <c r="D482" s="150"/>
      <c r="E482" s="150"/>
      <c r="F482" s="96"/>
      <c r="G482" s="96"/>
      <c r="H482" s="150"/>
      <c r="N482" s="71"/>
      <c r="U482" s="71"/>
      <c r="AB482" s="70"/>
      <c r="AI482" s="70"/>
    </row>
    <row r="483" spans="1:35" ht="12" customHeight="1">
      <c r="A483" s="150"/>
      <c r="B483" s="150"/>
      <c r="C483" s="150"/>
      <c r="D483" s="150"/>
      <c r="E483" s="150"/>
      <c r="F483" s="96"/>
      <c r="G483" s="96"/>
      <c r="H483" s="150"/>
      <c r="N483" s="71"/>
      <c r="U483" s="71"/>
      <c r="AB483" s="70"/>
      <c r="AI483" s="70"/>
    </row>
    <row r="484" spans="1:35" ht="12" customHeight="1">
      <c r="A484" s="150"/>
      <c r="B484" s="150"/>
      <c r="C484" s="150"/>
      <c r="D484" s="150"/>
      <c r="E484" s="150"/>
      <c r="F484" s="96"/>
      <c r="G484" s="96"/>
      <c r="H484" s="150"/>
      <c r="N484" s="71"/>
      <c r="U484" s="71"/>
      <c r="AB484" s="70"/>
      <c r="AI484" s="70"/>
    </row>
    <row r="485" spans="1:35" ht="12" customHeight="1">
      <c r="A485" s="150"/>
      <c r="B485" s="150"/>
      <c r="C485" s="150"/>
      <c r="D485" s="150"/>
      <c r="E485" s="150"/>
      <c r="F485" s="96"/>
      <c r="G485" s="96"/>
      <c r="H485" s="150"/>
      <c r="N485" s="71"/>
      <c r="U485" s="71"/>
      <c r="AB485" s="70"/>
      <c r="AI485" s="70"/>
    </row>
    <row r="486" spans="1:35" ht="12" customHeight="1">
      <c r="A486" s="150"/>
      <c r="B486" s="150"/>
      <c r="C486" s="150"/>
      <c r="D486" s="150"/>
      <c r="E486" s="150"/>
      <c r="F486" s="96"/>
      <c r="G486" s="96"/>
      <c r="H486" s="150"/>
      <c r="N486" s="71"/>
      <c r="U486" s="71"/>
      <c r="AB486" s="70"/>
      <c r="AI486" s="70"/>
    </row>
    <row r="487" spans="1:35" ht="12" customHeight="1">
      <c r="A487" s="150"/>
      <c r="B487" s="150"/>
      <c r="C487" s="150"/>
      <c r="D487" s="150"/>
      <c r="E487" s="150"/>
      <c r="F487" s="96"/>
      <c r="G487" s="96"/>
      <c r="H487" s="150"/>
      <c r="N487" s="71"/>
      <c r="U487" s="71"/>
      <c r="AB487" s="70"/>
      <c r="AI487" s="70"/>
    </row>
    <row r="488" spans="1:35" ht="12" customHeight="1">
      <c r="A488" s="150"/>
      <c r="B488" s="150"/>
      <c r="C488" s="150"/>
      <c r="D488" s="150"/>
      <c r="E488" s="150"/>
      <c r="F488" s="96"/>
      <c r="G488" s="96"/>
      <c r="H488" s="150"/>
      <c r="N488" s="71"/>
      <c r="U488" s="71"/>
      <c r="AB488" s="70"/>
      <c r="AI488" s="70"/>
    </row>
    <row r="489" spans="1:35" ht="12" customHeight="1">
      <c r="A489" s="150"/>
      <c r="B489" s="150"/>
      <c r="C489" s="150"/>
      <c r="D489" s="150"/>
      <c r="E489" s="150"/>
      <c r="F489" s="96"/>
      <c r="G489" s="96"/>
      <c r="H489" s="150"/>
      <c r="N489" s="71"/>
      <c r="U489" s="71"/>
      <c r="AB489" s="70"/>
      <c r="AI489" s="70"/>
    </row>
    <row r="490" spans="1:35" ht="12" customHeight="1">
      <c r="A490" s="150"/>
      <c r="B490" s="150"/>
      <c r="C490" s="150"/>
      <c r="D490" s="150"/>
      <c r="E490" s="150"/>
      <c r="F490" s="96"/>
      <c r="G490" s="96"/>
      <c r="H490" s="150"/>
      <c r="N490" s="71"/>
      <c r="U490" s="71"/>
      <c r="AB490" s="70"/>
      <c r="AI490" s="70"/>
    </row>
    <row r="491" spans="1:35" ht="12" customHeight="1">
      <c r="A491" s="150"/>
      <c r="B491" s="150"/>
      <c r="C491" s="150"/>
      <c r="D491" s="150"/>
      <c r="E491" s="150"/>
      <c r="F491" s="96"/>
      <c r="G491" s="96"/>
      <c r="H491" s="150"/>
      <c r="N491" s="71"/>
      <c r="U491" s="71"/>
      <c r="AB491" s="70"/>
      <c r="AI491" s="70"/>
    </row>
    <row r="492" spans="1:35" ht="12" customHeight="1">
      <c r="A492" s="150"/>
      <c r="B492" s="150"/>
      <c r="C492" s="150"/>
      <c r="D492" s="150"/>
      <c r="E492" s="150"/>
      <c r="F492" s="96"/>
      <c r="G492" s="96"/>
      <c r="H492" s="150"/>
      <c r="N492" s="71"/>
      <c r="U492" s="71"/>
      <c r="AB492" s="70"/>
      <c r="AI492" s="70"/>
    </row>
    <row r="493" spans="1:35" ht="12" customHeight="1">
      <c r="A493" s="150"/>
      <c r="B493" s="150"/>
      <c r="C493" s="150"/>
      <c r="D493" s="150"/>
      <c r="E493" s="150"/>
      <c r="F493" s="96"/>
      <c r="G493" s="96"/>
      <c r="H493" s="150"/>
      <c r="N493" s="71"/>
      <c r="U493" s="71"/>
      <c r="AB493" s="70"/>
      <c r="AI493" s="70"/>
    </row>
    <row r="494" spans="1:35" ht="12" customHeight="1">
      <c r="A494" s="150"/>
      <c r="B494" s="150"/>
      <c r="C494" s="150"/>
      <c r="D494" s="150"/>
      <c r="E494" s="150"/>
      <c r="F494" s="96"/>
      <c r="G494" s="96"/>
      <c r="H494" s="150"/>
      <c r="N494" s="71"/>
      <c r="U494" s="71"/>
      <c r="AB494" s="70"/>
      <c r="AI494" s="70"/>
    </row>
    <row r="495" spans="1:35" ht="12" customHeight="1">
      <c r="A495" s="150"/>
      <c r="B495" s="150"/>
      <c r="C495" s="150"/>
      <c r="D495" s="150"/>
      <c r="E495" s="150"/>
      <c r="F495" s="96"/>
      <c r="G495" s="96"/>
      <c r="H495" s="150"/>
      <c r="N495" s="71"/>
      <c r="U495" s="71"/>
      <c r="AB495" s="70"/>
      <c r="AI495" s="70"/>
    </row>
    <row r="496" spans="1:35" ht="12" customHeight="1">
      <c r="A496" s="150"/>
      <c r="B496" s="150"/>
      <c r="C496" s="150"/>
      <c r="D496" s="150"/>
      <c r="E496" s="150"/>
      <c r="F496" s="96"/>
      <c r="G496" s="96"/>
      <c r="H496" s="150"/>
      <c r="N496" s="71"/>
      <c r="U496" s="71"/>
      <c r="AB496" s="70"/>
      <c r="AI496" s="70"/>
    </row>
    <row r="497" spans="1:35" ht="12" customHeight="1">
      <c r="A497" s="150"/>
      <c r="B497" s="150"/>
      <c r="C497" s="150"/>
      <c r="D497" s="150"/>
      <c r="E497" s="150"/>
      <c r="F497" s="96"/>
      <c r="G497" s="96"/>
      <c r="H497" s="150"/>
      <c r="N497" s="71"/>
      <c r="U497" s="71"/>
      <c r="AB497" s="70"/>
      <c r="AI497" s="70"/>
    </row>
    <row r="498" spans="1:35" ht="12" customHeight="1">
      <c r="A498" s="150"/>
      <c r="B498" s="150"/>
      <c r="C498" s="150"/>
      <c r="D498" s="150"/>
      <c r="E498" s="150"/>
      <c r="F498" s="96"/>
      <c r="G498" s="96"/>
      <c r="H498" s="150"/>
      <c r="N498" s="71"/>
      <c r="U498" s="71"/>
      <c r="AB498" s="70"/>
      <c r="AI498" s="70"/>
    </row>
    <row r="499" spans="1:35" ht="12" customHeight="1">
      <c r="A499" s="150"/>
      <c r="B499" s="150"/>
      <c r="C499" s="150"/>
      <c r="D499" s="150"/>
      <c r="E499" s="150"/>
      <c r="F499" s="96"/>
      <c r="G499" s="96"/>
      <c r="H499" s="150"/>
      <c r="N499" s="71"/>
      <c r="U499" s="71"/>
      <c r="AB499" s="70"/>
      <c r="AI499" s="70"/>
    </row>
    <row r="500" spans="1:35" ht="12" customHeight="1">
      <c r="A500" s="150"/>
      <c r="B500" s="150"/>
      <c r="C500" s="150"/>
      <c r="D500" s="150"/>
      <c r="E500" s="150"/>
      <c r="F500" s="96"/>
      <c r="G500" s="96"/>
      <c r="H500" s="150"/>
      <c r="N500" s="71"/>
      <c r="U500" s="71"/>
      <c r="AB500" s="70"/>
      <c r="AI500" s="70"/>
    </row>
    <row r="501" spans="1:35" ht="12" customHeight="1">
      <c r="A501" s="150"/>
      <c r="B501" s="150"/>
      <c r="C501" s="150"/>
      <c r="D501" s="150"/>
      <c r="E501" s="150"/>
      <c r="F501" s="96"/>
      <c r="G501" s="96"/>
      <c r="H501" s="150"/>
      <c r="N501" s="71"/>
      <c r="U501" s="71"/>
      <c r="AB501" s="70"/>
      <c r="AI501" s="70"/>
    </row>
    <row r="502" spans="1:35" ht="12" customHeight="1">
      <c r="A502" s="150"/>
      <c r="B502" s="150"/>
      <c r="C502" s="150"/>
      <c r="D502" s="150"/>
      <c r="E502" s="150"/>
      <c r="F502" s="96"/>
      <c r="G502" s="96"/>
      <c r="H502" s="150"/>
      <c r="N502" s="71"/>
      <c r="U502" s="71"/>
      <c r="AB502" s="70"/>
      <c r="AI502" s="70"/>
    </row>
    <row r="503" spans="1:35" ht="12" customHeight="1">
      <c r="A503" s="150"/>
      <c r="B503" s="150"/>
      <c r="C503" s="150"/>
      <c r="D503" s="150"/>
      <c r="E503" s="150"/>
      <c r="F503" s="96"/>
      <c r="G503" s="96"/>
      <c r="H503" s="150"/>
      <c r="N503" s="71"/>
      <c r="U503" s="71"/>
      <c r="AB503" s="70"/>
      <c r="AI503" s="70"/>
    </row>
    <row r="504" spans="1:35" ht="12" customHeight="1">
      <c r="A504" s="150"/>
      <c r="B504" s="150"/>
      <c r="C504" s="150"/>
      <c r="D504" s="150"/>
      <c r="E504" s="150"/>
      <c r="F504" s="96"/>
      <c r="G504" s="96"/>
      <c r="H504" s="150"/>
      <c r="N504" s="71"/>
      <c r="U504" s="71"/>
      <c r="AB504" s="70"/>
      <c r="AI504" s="70"/>
    </row>
    <row r="505" spans="1:35" ht="12" customHeight="1">
      <c r="A505" s="150"/>
      <c r="B505" s="150"/>
      <c r="C505" s="150"/>
      <c r="D505" s="150"/>
      <c r="E505" s="150"/>
      <c r="F505" s="96"/>
      <c r="G505" s="96"/>
      <c r="H505" s="150"/>
      <c r="N505" s="71"/>
      <c r="U505" s="71"/>
      <c r="AB505" s="70"/>
      <c r="AI505" s="70"/>
    </row>
    <row r="506" spans="1:35" ht="12" customHeight="1">
      <c r="A506" s="150"/>
      <c r="B506" s="150"/>
      <c r="C506" s="150"/>
      <c r="D506" s="150"/>
      <c r="E506" s="150"/>
      <c r="F506" s="96"/>
      <c r="G506" s="96"/>
      <c r="H506" s="150"/>
      <c r="N506" s="71"/>
      <c r="U506" s="71"/>
      <c r="AB506" s="70"/>
      <c r="AI506" s="70"/>
    </row>
    <row r="507" spans="1:35" ht="12" customHeight="1">
      <c r="A507" s="150"/>
      <c r="B507" s="150"/>
      <c r="C507" s="150"/>
      <c r="D507" s="150"/>
      <c r="E507" s="150"/>
      <c r="F507" s="96"/>
      <c r="G507" s="96"/>
      <c r="H507" s="150"/>
      <c r="N507" s="71"/>
      <c r="U507" s="71"/>
      <c r="AB507" s="70"/>
      <c r="AI507" s="70"/>
    </row>
    <row r="508" spans="1:35" ht="12" customHeight="1">
      <c r="A508" s="150"/>
      <c r="B508" s="150"/>
      <c r="C508" s="150"/>
      <c r="D508" s="150"/>
      <c r="E508" s="150"/>
      <c r="F508" s="96"/>
      <c r="G508" s="96"/>
      <c r="H508" s="150"/>
      <c r="N508" s="71"/>
      <c r="U508" s="71"/>
      <c r="AB508" s="70"/>
      <c r="AI508" s="70"/>
    </row>
    <row r="509" spans="1:35" ht="12" customHeight="1">
      <c r="A509" s="150"/>
      <c r="B509" s="150"/>
      <c r="C509" s="150"/>
      <c r="D509" s="150"/>
      <c r="E509" s="150"/>
      <c r="F509" s="96"/>
      <c r="G509" s="96"/>
      <c r="H509" s="150"/>
      <c r="N509" s="71"/>
      <c r="U509" s="71"/>
      <c r="AB509" s="70"/>
      <c r="AI509" s="70"/>
    </row>
    <row r="510" spans="1:35" ht="12" customHeight="1">
      <c r="A510" s="150"/>
      <c r="B510" s="150"/>
      <c r="C510" s="150"/>
      <c r="D510" s="150"/>
      <c r="E510" s="150"/>
      <c r="F510" s="96"/>
      <c r="G510" s="96"/>
      <c r="H510" s="150"/>
      <c r="N510" s="71"/>
      <c r="U510" s="71"/>
      <c r="AB510" s="70"/>
      <c r="AI510" s="70"/>
    </row>
    <row r="511" spans="1:35" ht="12" customHeight="1">
      <c r="A511" s="150"/>
      <c r="B511" s="150"/>
      <c r="C511" s="150"/>
      <c r="D511" s="150"/>
      <c r="E511" s="150"/>
      <c r="F511" s="96"/>
      <c r="G511" s="96"/>
      <c r="H511" s="150"/>
      <c r="N511" s="71"/>
      <c r="U511" s="71"/>
      <c r="AB511" s="70"/>
      <c r="AI511" s="70"/>
    </row>
    <row r="512" spans="1:35" ht="12" customHeight="1">
      <c r="A512" s="150"/>
      <c r="B512" s="150"/>
      <c r="C512" s="150"/>
      <c r="D512" s="150"/>
      <c r="E512" s="150"/>
      <c r="F512" s="96"/>
      <c r="G512" s="96"/>
      <c r="H512" s="150"/>
      <c r="N512" s="71"/>
      <c r="U512" s="71"/>
      <c r="AB512" s="70"/>
      <c r="AI512" s="70"/>
    </row>
    <row r="513" spans="1:35" ht="12" customHeight="1">
      <c r="A513" s="150"/>
      <c r="B513" s="150"/>
      <c r="C513" s="150"/>
      <c r="D513" s="150"/>
      <c r="E513" s="150"/>
      <c r="F513" s="96"/>
      <c r="G513" s="96"/>
      <c r="H513" s="150"/>
      <c r="N513" s="71"/>
      <c r="U513" s="71"/>
      <c r="AB513" s="70"/>
      <c r="AI513" s="70"/>
    </row>
    <row r="514" spans="1:35" ht="12" customHeight="1">
      <c r="A514" s="150"/>
      <c r="B514" s="150"/>
      <c r="C514" s="150"/>
      <c r="D514" s="150"/>
      <c r="E514" s="150"/>
      <c r="F514" s="96"/>
      <c r="G514" s="96"/>
      <c r="H514" s="150"/>
      <c r="N514" s="71"/>
      <c r="U514" s="71"/>
      <c r="AB514" s="70"/>
      <c r="AI514" s="70"/>
    </row>
    <row r="515" spans="1:35" ht="12" customHeight="1">
      <c r="A515" s="150"/>
      <c r="B515" s="150"/>
      <c r="C515" s="150"/>
      <c r="D515" s="150"/>
      <c r="E515" s="150"/>
      <c r="F515" s="96"/>
      <c r="G515" s="96"/>
      <c r="H515" s="150"/>
      <c r="N515" s="71"/>
      <c r="U515" s="71"/>
      <c r="AB515" s="70"/>
      <c r="AI515" s="70"/>
    </row>
    <row r="516" spans="1:35" ht="12" customHeight="1">
      <c r="A516" s="150"/>
      <c r="B516" s="150"/>
      <c r="C516" s="150"/>
      <c r="D516" s="150"/>
      <c r="E516" s="150"/>
      <c r="F516" s="96"/>
      <c r="G516" s="96"/>
      <c r="H516" s="150"/>
      <c r="N516" s="71"/>
      <c r="U516" s="71"/>
      <c r="AB516" s="70"/>
      <c r="AI516" s="70"/>
    </row>
    <row r="517" spans="1:35" ht="12" customHeight="1">
      <c r="A517" s="150"/>
      <c r="B517" s="150"/>
      <c r="C517" s="150"/>
      <c r="D517" s="150"/>
      <c r="E517" s="150"/>
      <c r="F517" s="96"/>
      <c r="G517" s="96"/>
      <c r="H517" s="150"/>
      <c r="N517" s="71"/>
      <c r="U517" s="71"/>
      <c r="AB517" s="70"/>
      <c r="AI517" s="70"/>
    </row>
    <row r="518" spans="1:35" ht="12" customHeight="1">
      <c r="A518" s="150"/>
      <c r="B518" s="150"/>
      <c r="C518" s="150"/>
      <c r="D518" s="150"/>
      <c r="E518" s="150"/>
      <c r="F518" s="96"/>
      <c r="G518" s="96"/>
      <c r="H518" s="150"/>
      <c r="N518" s="71"/>
      <c r="U518" s="71"/>
      <c r="AB518" s="70"/>
      <c r="AI518" s="70"/>
    </row>
    <row r="519" spans="1:35" ht="12" customHeight="1">
      <c r="A519" s="150"/>
      <c r="B519" s="150"/>
      <c r="C519" s="150"/>
      <c r="D519" s="150"/>
      <c r="E519" s="150"/>
      <c r="F519" s="96"/>
      <c r="G519" s="96"/>
      <c r="H519" s="150"/>
      <c r="N519" s="71"/>
      <c r="U519" s="71"/>
      <c r="AB519" s="70"/>
      <c r="AI519" s="70"/>
    </row>
    <row r="520" spans="1:35" ht="12" customHeight="1">
      <c r="A520" s="150"/>
      <c r="B520" s="150"/>
      <c r="C520" s="150"/>
      <c r="D520" s="150"/>
      <c r="E520" s="150"/>
      <c r="F520" s="96"/>
      <c r="G520" s="96"/>
      <c r="H520" s="150"/>
      <c r="N520" s="71"/>
      <c r="U520" s="71"/>
      <c r="AB520" s="70"/>
      <c r="AI520" s="70"/>
    </row>
    <row r="521" spans="1:35" ht="12" customHeight="1">
      <c r="A521" s="150"/>
      <c r="B521" s="150"/>
      <c r="C521" s="150"/>
      <c r="D521" s="150"/>
      <c r="E521" s="150"/>
      <c r="F521" s="96"/>
      <c r="G521" s="96"/>
      <c r="H521" s="150"/>
      <c r="N521" s="71"/>
      <c r="U521" s="71"/>
      <c r="AB521" s="70"/>
      <c r="AI521" s="70"/>
    </row>
    <row r="522" spans="1:35" ht="12" customHeight="1">
      <c r="A522" s="150"/>
      <c r="B522" s="150"/>
      <c r="C522" s="150"/>
      <c r="D522" s="150"/>
      <c r="E522" s="150"/>
      <c r="F522" s="96"/>
      <c r="G522" s="96"/>
      <c r="H522" s="150"/>
      <c r="N522" s="71"/>
      <c r="U522" s="71"/>
      <c r="AB522" s="70"/>
      <c r="AI522" s="70"/>
    </row>
    <row r="523" spans="1:35" ht="12" customHeight="1">
      <c r="A523" s="150"/>
      <c r="B523" s="150"/>
      <c r="C523" s="150"/>
      <c r="D523" s="150"/>
      <c r="E523" s="150"/>
      <c r="F523" s="96"/>
      <c r="G523" s="96"/>
      <c r="H523" s="150"/>
      <c r="N523" s="71"/>
      <c r="U523" s="71"/>
      <c r="AB523" s="70"/>
      <c r="AI523" s="70"/>
    </row>
    <row r="524" spans="1:35" ht="12" customHeight="1">
      <c r="A524" s="150"/>
      <c r="B524" s="150"/>
      <c r="C524" s="150"/>
      <c r="D524" s="150"/>
      <c r="E524" s="150"/>
      <c r="F524" s="96"/>
      <c r="G524" s="96"/>
      <c r="H524" s="150"/>
      <c r="N524" s="71"/>
      <c r="U524" s="71"/>
      <c r="AB524" s="70"/>
      <c r="AI524" s="70"/>
    </row>
    <row r="525" spans="1:35" ht="12" customHeight="1">
      <c r="A525" s="150"/>
      <c r="B525" s="150"/>
      <c r="C525" s="150"/>
      <c r="D525" s="150"/>
      <c r="E525" s="150"/>
      <c r="F525" s="96"/>
      <c r="G525" s="96"/>
      <c r="H525" s="150"/>
      <c r="N525" s="71"/>
      <c r="U525" s="71"/>
      <c r="AB525" s="70"/>
      <c r="AI525" s="70"/>
    </row>
    <row r="526" spans="1:35" ht="12" customHeight="1">
      <c r="A526" s="150"/>
      <c r="B526" s="150"/>
      <c r="C526" s="150"/>
      <c r="D526" s="150"/>
      <c r="E526" s="150"/>
      <c r="F526" s="96"/>
      <c r="G526" s="96"/>
      <c r="H526" s="150"/>
      <c r="N526" s="71"/>
      <c r="U526" s="71"/>
      <c r="AB526" s="70"/>
      <c r="AI526" s="70"/>
    </row>
    <row r="527" spans="1:35" ht="12" customHeight="1">
      <c r="A527" s="150"/>
      <c r="B527" s="150"/>
      <c r="C527" s="150"/>
      <c r="D527" s="150"/>
      <c r="E527" s="150"/>
      <c r="F527" s="96"/>
      <c r="G527" s="96"/>
      <c r="H527" s="150"/>
      <c r="N527" s="71"/>
      <c r="U527" s="71"/>
      <c r="AB527" s="70"/>
      <c r="AI527" s="70"/>
    </row>
    <row r="528" spans="1:35" ht="12" customHeight="1">
      <c r="A528" s="150"/>
      <c r="B528" s="150"/>
      <c r="C528" s="150"/>
      <c r="D528" s="150"/>
      <c r="E528" s="150"/>
      <c r="F528" s="96"/>
      <c r="G528" s="96"/>
      <c r="H528" s="150"/>
      <c r="N528" s="71"/>
      <c r="U528" s="71"/>
      <c r="AB528" s="70"/>
      <c r="AI528" s="70"/>
    </row>
    <row r="529" spans="1:35" ht="12" customHeight="1">
      <c r="A529" s="150"/>
      <c r="B529" s="150"/>
      <c r="C529" s="150"/>
      <c r="D529" s="150"/>
      <c r="E529" s="150"/>
      <c r="F529" s="96"/>
      <c r="G529" s="96"/>
      <c r="H529" s="150"/>
      <c r="N529" s="71"/>
      <c r="U529" s="71"/>
      <c r="AB529" s="70"/>
      <c r="AI529" s="70"/>
    </row>
    <row r="530" spans="1:35" ht="12" customHeight="1">
      <c r="A530" s="150"/>
      <c r="B530" s="150"/>
      <c r="C530" s="150"/>
      <c r="D530" s="150"/>
      <c r="E530" s="150"/>
      <c r="F530" s="96"/>
      <c r="G530" s="96"/>
      <c r="H530" s="150"/>
      <c r="N530" s="71"/>
      <c r="U530" s="71"/>
      <c r="AB530" s="70"/>
      <c r="AI530" s="70"/>
    </row>
    <row r="531" spans="1:35" ht="12" customHeight="1">
      <c r="A531" s="150"/>
      <c r="B531" s="150"/>
      <c r="C531" s="150"/>
      <c r="D531" s="150"/>
      <c r="E531" s="150"/>
      <c r="F531" s="96"/>
      <c r="G531" s="96"/>
      <c r="H531" s="150"/>
      <c r="N531" s="71"/>
      <c r="U531" s="71"/>
      <c r="AB531" s="70"/>
      <c r="AI531" s="70"/>
    </row>
    <row r="532" spans="1:35" ht="12" customHeight="1">
      <c r="A532" s="150"/>
      <c r="B532" s="150"/>
      <c r="C532" s="150"/>
      <c r="D532" s="150"/>
      <c r="E532" s="150"/>
      <c r="F532" s="96"/>
      <c r="G532" s="96"/>
      <c r="H532" s="150"/>
      <c r="N532" s="71"/>
      <c r="U532" s="71"/>
      <c r="AB532" s="70"/>
      <c r="AI532" s="70"/>
    </row>
    <row r="533" spans="1:35" ht="12" customHeight="1">
      <c r="A533" s="150"/>
      <c r="B533" s="150"/>
      <c r="C533" s="150"/>
      <c r="D533" s="150"/>
      <c r="E533" s="150"/>
      <c r="F533" s="96"/>
      <c r="G533" s="96"/>
      <c r="H533" s="150"/>
      <c r="N533" s="71"/>
      <c r="U533" s="71"/>
      <c r="AB533" s="70"/>
      <c r="AI533" s="70"/>
    </row>
    <row r="534" spans="1:35" ht="12" customHeight="1">
      <c r="A534" s="150"/>
      <c r="B534" s="150"/>
      <c r="C534" s="150"/>
      <c r="D534" s="150"/>
      <c r="E534" s="150"/>
      <c r="F534" s="96"/>
      <c r="G534" s="96"/>
      <c r="H534" s="150"/>
      <c r="N534" s="71"/>
      <c r="U534" s="71"/>
      <c r="AB534" s="70"/>
      <c r="AI534" s="70"/>
    </row>
    <row r="535" spans="1:35" ht="12" customHeight="1">
      <c r="A535" s="150"/>
      <c r="B535" s="150"/>
      <c r="C535" s="150"/>
      <c r="D535" s="150"/>
      <c r="E535" s="150"/>
      <c r="F535" s="96"/>
      <c r="G535" s="96"/>
      <c r="H535" s="150"/>
      <c r="N535" s="71"/>
      <c r="U535" s="71"/>
      <c r="AB535" s="70"/>
      <c r="AI535" s="70"/>
    </row>
    <row r="536" spans="1:35" ht="12" customHeight="1">
      <c r="A536" s="150"/>
      <c r="B536" s="150"/>
      <c r="C536" s="150"/>
      <c r="D536" s="150"/>
      <c r="E536" s="150"/>
      <c r="F536" s="96"/>
      <c r="G536" s="96"/>
      <c r="H536" s="150"/>
      <c r="N536" s="71"/>
      <c r="U536" s="71"/>
      <c r="AB536" s="70"/>
      <c r="AI536" s="70"/>
    </row>
    <row r="537" spans="1:35" ht="12" customHeight="1">
      <c r="A537" s="150"/>
      <c r="B537" s="150"/>
      <c r="C537" s="150"/>
      <c r="D537" s="150"/>
      <c r="E537" s="150"/>
      <c r="F537" s="96"/>
      <c r="G537" s="96"/>
      <c r="H537" s="150"/>
      <c r="N537" s="71"/>
      <c r="U537" s="71"/>
      <c r="AB537" s="70"/>
      <c r="AI537" s="70"/>
    </row>
    <row r="538" spans="1:35" ht="12" customHeight="1">
      <c r="A538" s="150"/>
      <c r="B538" s="150"/>
      <c r="C538" s="150"/>
      <c r="D538" s="150"/>
      <c r="E538" s="150"/>
      <c r="F538" s="96"/>
      <c r="G538" s="96"/>
      <c r="H538" s="150"/>
      <c r="N538" s="71"/>
      <c r="U538" s="71"/>
      <c r="AB538" s="70"/>
      <c r="AI538" s="70"/>
    </row>
    <row r="539" spans="1:35" ht="12" customHeight="1">
      <c r="A539" s="150"/>
      <c r="B539" s="150"/>
      <c r="C539" s="150"/>
      <c r="D539" s="150"/>
      <c r="E539" s="150"/>
      <c r="F539" s="96"/>
      <c r="G539" s="96"/>
      <c r="H539" s="150"/>
      <c r="N539" s="71"/>
      <c r="U539" s="71"/>
      <c r="AB539" s="70"/>
      <c r="AI539" s="70"/>
    </row>
    <row r="540" spans="1:35" ht="12" customHeight="1">
      <c r="A540" s="150"/>
      <c r="B540" s="150"/>
      <c r="C540" s="150"/>
      <c r="D540" s="150"/>
      <c r="E540" s="150"/>
      <c r="F540" s="96"/>
      <c r="G540" s="96"/>
      <c r="H540" s="150"/>
      <c r="N540" s="71"/>
      <c r="U540" s="71"/>
      <c r="AB540" s="70"/>
      <c r="AI540" s="70"/>
    </row>
    <row r="541" spans="1:35" ht="12" customHeight="1">
      <c r="A541" s="150"/>
      <c r="B541" s="150"/>
      <c r="C541" s="150"/>
      <c r="D541" s="150"/>
      <c r="E541" s="150"/>
      <c r="F541" s="96"/>
      <c r="G541" s="96"/>
      <c r="H541" s="150"/>
      <c r="N541" s="71"/>
      <c r="U541" s="71"/>
      <c r="AB541" s="70"/>
      <c r="AI541" s="70"/>
    </row>
    <row r="542" spans="1:35" ht="12" customHeight="1">
      <c r="A542" s="150"/>
      <c r="B542" s="150"/>
      <c r="C542" s="150"/>
      <c r="D542" s="150"/>
      <c r="E542" s="150"/>
      <c r="F542" s="96"/>
      <c r="G542" s="96"/>
      <c r="H542" s="150"/>
      <c r="N542" s="71"/>
      <c r="U542" s="71"/>
      <c r="AB542" s="70"/>
      <c r="AI542" s="70"/>
    </row>
    <row r="543" spans="1:35" ht="12" customHeight="1">
      <c r="A543" s="150"/>
      <c r="B543" s="150"/>
      <c r="C543" s="150"/>
      <c r="D543" s="150"/>
      <c r="E543" s="150"/>
      <c r="F543" s="96"/>
      <c r="G543" s="96"/>
      <c r="H543" s="150"/>
      <c r="N543" s="71"/>
      <c r="U543" s="71"/>
      <c r="AB543" s="70"/>
      <c r="AI543" s="70"/>
    </row>
    <row r="544" spans="1:35" ht="12" customHeight="1">
      <c r="A544" s="150"/>
      <c r="B544" s="150"/>
      <c r="C544" s="150"/>
      <c r="D544" s="150"/>
      <c r="E544" s="150"/>
      <c r="F544" s="96"/>
      <c r="G544" s="96"/>
      <c r="H544" s="150"/>
      <c r="N544" s="71"/>
      <c r="U544" s="71"/>
      <c r="AB544" s="70"/>
      <c r="AI544" s="70"/>
    </row>
    <row r="545" spans="1:35" ht="12" customHeight="1">
      <c r="A545" s="150"/>
      <c r="B545" s="150"/>
      <c r="C545" s="150"/>
      <c r="D545" s="150"/>
      <c r="E545" s="150"/>
      <c r="F545" s="96"/>
      <c r="G545" s="96"/>
      <c r="H545" s="150"/>
      <c r="N545" s="71"/>
      <c r="U545" s="71"/>
      <c r="AB545" s="70"/>
      <c r="AI545" s="70"/>
    </row>
    <row r="546" spans="1:35" ht="12" customHeight="1">
      <c r="A546" s="150"/>
      <c r="B546" s="150"/>
      <c r="C546" s="150"/>
      <c r="D546" s="150"/>
      <c r="E546" s="150"/>
      <c r="F546" s="96"/>
      <c r="G546" s="96"/>
      <c r="H546" s="150"/>
      <c r="N546" s="71"/>
      <c r="U546" s="71"/>
      <c r="AB546" s="70"/>
      <c r="AI546" s="70"/>
    </row>
    <row r="547" spans="1:35" ht="12" customHeight="1">
      <c r="A547" s="150"/>
      <c r="B547" s="150"/>
      <c r="C547" s="150"/>
      <c r="D547" s="150"/>
      <c r="E547" s="150"/>
      <c r="F547" s="96"/>
      <c r="G547" s="96"/>
      <c r="H547" s="150"/>
      <c r="N547" s="71"/>
      <c r="U547" s="71"/>
      <c r="AB547" s="70"/>
      <c r="AI547" s="70"/>
    </row>
    <row r="548" spans="1:35" ht="12" customHeight="1">
      <c r="A548" s="150"/>
      <c r="B548" s="150"/>
      <c r="C548" s="150"/>
      <c r="D548" s="150"/>
      <c r="E548" s="150"/>
      <c r="F548" s="96"/>
      <c r="G548" s="96"/>
      <c r="H548" s="150"/>
      <c r="N548" s="71"/>
      <c r="U548" s="71"/>
      <c r="AB548" s="70"/>
      <c r="AI548" s="70"/>
    </row>
    <row r="549" spans="1:35" ht="12" customHeight="1">
      <c r="A549" s="150"/>
      <c r="B549" s="150"/>
      <c r="C549" s="150"/>
      <c r="D549" s="150"/>
      <c r="E549" s="150"/>
      <c r="F549" s="96"/>
      <c r="G549" s="96"/>
      <c r="H549" s="150"/>
      <c r="N549" s="71"/>
      <c r="U549" s="71"/>
      <c r="AB549" s="70"/>
      <c r="AI549" s="70"/>
    </row>
    <row r="550" spans="1:35" ht="12" customHeight="1">
      <c r="A550" s="150"/>
      <c r="B550" s="150"/>
      <c r="C550" s="150"/>
      <c r="D550" s="150"/>
      <c r="E550" s="150"/>
      <c r="F550" s="96"/>
      <c r="G550" s="96"/>
      <c r="H550" s="150"/>
      <c r="N550" s="71"/>
      <c r="U550" s="71"/>
      <c r="AB550" s="70"/>
      <c r="AI550" s="70"/>
    </row>
    <row r="551" spans="1:35" ht="12" customHeight="1">
      <c r="A551" s="150"/>
      <c r="B551" s="150"/>
      <c r="C551" s="150"/>
      <c r="D551" s="150"/>
      <c r="E551" s="150"/>
      <c r="F551" s="96"/>
      <c r="G551" s="96"/>
      <c r="H551" s="150"/>
      <c r="N551" s="71"/>
      <c r="U551" s="71"/>
      <c r="AB551" s="70"/>
      <c r="AI551" s="70"/>
    </row>
    <row r="552" spans="1:35" ht="12" customHeight="1">
      <c r="A552" s="150"/>
      <c r="B552" s="150"/>
      <c r="C552" s="150"/>
      <c r="D552" s="150"/>
      <c r="E552" s="150"/>
      <c r="F552" s="96"/>
      <c r="G552" s="96"/>
      <c r="H552" s="150"/>
      <c r="N552" s="71"/>
      <c r="U552" s="71"/>
      <c r="AB552" s="70"/>
      <c r="AI552" s="70"/>
    </row>
    <row r="553" spans="1:35" ht="12" customHeight="1">
      <c r="A553" s="150"/>
      <c r="B553" s="150"/>
      <c r="C553" s="150"/>
      <c r="D553" s="150"/>
      <c r="E553" s="150"/>
      <c r="F553" s="96"/>
      <c r="G553" s="96"/>
      <c r="H553" s="150"/>
      <c r="N553" s="71"/>
      <c r="U553" s="71"/>
      <c r="AB553" s="70"/>
      <c r="AI553" s="70"/>
    </row>
    <row r="554" spans="1:35" ht="12" customHeight="1">
      <c r="A554" s="150"/>
      <c r="B554" s="150"/>
      <c r="C554" s="150"/>
      <c r="D554" s="150"/>
      <c r="E554" s="150"/>
      <c r="F554" s="96"/>
      <c r="G554" s="96"/>
      <c r="H554" s="150"/>
      <c r="N554" s="71"/>
      <c r="U554" s="71"/>
      <c r="AB554" s="70"/>
      <c r="AI554" s="70"/>
    </row>
    <row r="555" spans="1:35" ht="12" customHeight="1">
      <c r="A555" s="150"/>
      <c r="B555" s="150"/>
      <c r="C555" s="150"/>
      <c r="D555" s="150"/>
      <c r="E555" s="150"/>
      <c r="F555" s="96"/>
      <c r="G555" s="96"/>
      <c r="H555" s="150"/>
      <c r="N555" s="71"/>
      <c r="U555" s="71"/>
      <c r="AB555" s="70"/>
      <c r="AI555" s="70"/>
    </row>
    <row r="556" spans="1:35" ht="12" customHeight="1">
      <c r="A556" s="150"/>
      <c r="B556" s="150"/>
      <c r="C556" s="150"/>
      <c r="D556" s="150"/>
      <c r="E556" s="150"/>
      <c r="F556" s="96"/>
      <c r="G556" s="96"/>
      <c r="H556" s="150"/>
      <c r="N556" s="71"/>
      <c r="U556" s="71"/>
      <c r="AB556" s="70"/>
      <c r="AI556" s="70"/>
    </row>
    <row r="557" spans="1:35" ht="12" customHeight="1">
      <c r="A557" s="150"/>
      <c r="B557" s="150"/>
      <c r="C557" s="150"/>
      <c r="D557" s="150"/>
      <c r="E557" s="150"/>
      <c r="F557" s="96"/>
      <c r="G557" s="96"/>
      <c r="H557" s="150"/>
      <c r="N557" s="71"/>
      <c r="U557" s="71"/>
      <c r="AB557" s="70"/>
      <c r="AI557" s="70"/>
    </row>
    <row r="558" spans="1:35" ht="12" customHeight="1">
      <c r="A558" s="150"/>
      <c r="B558" s="150"/>
      <c r="C558" s="150"/>
      <c r="D558" s="150"/>
      <c r="E558" s="150"/>
      <c r="F558" s="96"/>
      <c r="G558" s="96"/>
      <c r="H558" s="150"/>
      <c r="N558" s="71"/>
      <c r="U558" s="71"/>
      <c r="AB558" s="70"/>
      <c r="AI558" s="70"/>
    </row>
    <row r="559" spans="1:35" ht="12" customHeight="1">
      <c r="A559" s="150"/>
      <c r="B559" s="150"/>
      <c r="C559" s="150"/>
      <c r="D559" s="150"/>
      <c r="E559" s="150"/>
      <c r="F559" s="96"/>
      <c r="G559" s="96"/>
      <c r="H559" s="150"/>
      <c r="N559" s="71"/>
      <c r="U559" s="71"/>
      <c r="AB559" s="70"/>
      <c r="AI559" s="70"/>
    </row>
    <row r="560" spans="1:35" ht="12" customHeight="1">
      <c r="A560" s="150"/>
      <c r="B560" s="150"/>
      <c r="C560" s="150"/>
      <c r="D560" s="150"/>
      <c r="E560" s="150"/>
      <c r="F560" s="96"/>
      <c r="G560" s="96"/>
      <c r="H560" s="150"/>
      <c r="N560" s="71"/>
      <c r="U560" s="71"/>
      <c r="AB560" s="70"/>
      <c r="AI560" s="70"/>
    </row>
    <row r="561" spans="1:35" ht="12" customHeight="1">
      <c r="A561" s="150"/>
      <c r="B561" s="150"/>
      <c r="C561" s="150"/>
      <c r="D561" s="150"/>
      <c r="E561" s="150"/>
      <c r="F561" s="96"/>
      <c r="G561" s="96"/>
      <c r="H561" s="150"/>
      <c r="N561" s="71"/>
      <c r="U561" s="71"/>
      <c r="AB561" s="70"/>
      <c r="AI561" s="70"/>
    </row>
    <row r="562" spans="1:35" ht="12" customHeight="1">
      <c r="A562" s="150"/>
      <c r="B562" s="150"/>
      <c r="C562" s="150"/>
      <c r="D562" s="150"/>
      <c r="E562" s="150"/>
      <c r="F562" s="96"/>
      <c r="G562" s="96"/>
      <c r="H562" s="150"/>
      <c r="N562" s="71"/>
      <c r="U562" s="71"/>
      <c r="AB562" s="70"/>
      <c r="AI562" s="70"/>
    </row>
    <row r="563" spans="1:35" ht="12" customHeight="1">
      <c r="A563" s="150"/>
      <c r="B563" s="150"/>
      <c r="C563" s="150"/>
      <c r="D563" s="150"/>
      <c r="E563" s="150"/>
      <c r="F563" s="96"/>
      <c r="G563" s="96"/>
      <c r="H563" s="150"/>
      <c r="N563" s="71"/>
      <c r="U563" s="71"/>
      <c r="AB563" s="70"/>
      <c r="AI563" s="70"/>
    </row>
    <row r="564" spans="1:35" ht="12" customHeight="1">
      <c r="A564" s="150"/>
      <c r="B564" s="150"/>
      <c r="C564" s="150"/>
      <c r="D564" s="150"/>
      <c r="E564" s="150"/>
      <c r="F564" s="96"/>
      <c r="G564" s="96"/>
      <c r="H564" s="150"/>
      <c r="N564" s="71"/>
      <c r="U564" s="71"/>
      <c r="AB564" s="70"/>
      <c r="AI564" s="70"/>
    </row>
    <row r="565" spans="1:35" ht="12" customHeight="1">
      <c r="A565" s="150"/>
      <c r="B565" s="150"/>
      <c r="C565" s="150"/>
      <c r="D565" s="150"/>
      <c r="E565" s="150"/>
      <c r="F565" s="96"/>
      <c r="G565" s="96"/>
      <c r="H565" s="150"/>
      <c r="N565" s="71"/>
      <c r="U565" s="71"/>
      <c r="AB565" s="70"/>
      <c r="AI565" s="70"/>
    </row>
    <row r="566" spans="1:35" ht="12" customHeight="1">
      <c r="A566" s="150"/>
      <c r="B566" s="150"/>
      <c r="C566" s="150"/>
      <c r="D566" s="150"/>
      <c r="E566" s="150"/>
      <c r="F566" s="96"/>
      <c r="G566" s="96"/>
      <c r="H566" s="150"/>
      <c r="N566" s="71"/>
      <c r="U566" s="71"/>
      <c r="AB566" s="70"/>
      <c r="AI566" s="70"/>
    </row>
    <row r="567" spans="1:35" ht="12" customHeight="1">
      <c r="A567" s="150"/>
      <c r="B567" s="150"/>
      <c r="C567" s="150"/>
      <c r="D567" s="150"/>
      <c r="E567" s="150"/>
      <c r="F567" s="96"/>
      <c r="G567" s="96"/>
      <c r="H567" s="150"/>
      <c r="N567" s="71"/>
      <c r="U567" s="71"/>
      <c r="AB567" s="70"/>
      <c r="AI567" s="70"/>
    </row>
    <row r="568" spans="1:35" ht="12" customHeight="1">
      <c r="A568" s="150"/>
      <c r="B568" s="150"/>
      <c r="C568" s="150"/>
      <c r="D568" s="150"/>
      <c r="E568" s="150"/>
      <c r="F568" s="96"/>
      <c r="G568" s="96"/>
      <c r="H568" s="150"/>
      <c r="N568" s="71"/>
      <c r="U568" s="71"/>
      <c r="AB568" s="70"/>
      <c r="AI568" s="70"/>
    </row>
    <row r="569" spans="1:35" ht="12" customHeight="1">
      <c r="A569" s="150"/>
      <c r="B569" s="150"/>
      <c r="C569" s="150"/>
      <c r="D569" s="150"/>
      <c r="E569" s="150"/>
      <c r="F569" s="96"/>
      <c r="G569" s="96"/>
      <c r="H569" s="150"/>
      <c r="N569" s="71"/>
      <c r="U569" s="71"/>
      <c r="AB569" s="70"/>
      <c r="AI569" s="70"/>
    </row>
    <row r="570" spans="1:35" ht="12" customHeight="1">
      <c r="A570" s="150"/>
      <c r="B570" s="150"/>
      <c r="C570" s="150"/>
      <c r="D570" s="150"/>
      <c r="E570" s="150"/>
      <c r="F570" s="96"/>
      <c r="G570" s="96"/>
      <c r="H570" s="150"/>
      <c r="N570" s="71"/>
      <c r="U570" s="71"/>
      <c r="AB570" s="70"/>
      <c r="AI570" s="70"/>
    </row>
    <row r="571" spans="1:35" ht="12" customHeight="1">
      <c r="A571" s="150"/>
      <c r="B571" s="150"/>
      <c r="C571" s="150"/>
      <c r="D571" s="150"/>
      <c r="E571" s="150"/>
      <c r="F571" s="96"/>
      <c r="G571" s="96"/>
      <c r="H571" s="150"/>
      <c r="N571" s="71"/>
      <c r="U571" s="71"/>
      <c r="AB571" s="70"/>
      <c r="AI571" s="70"/>
    </row>
    <row r="572" spans="1:35" ht="12" customHeight="1">
      <c r="A572" s="150"/>
      <c r="B572" s="150"/>
      <c r="C572" s="150"/>
      <c r="D572" s="150"/>
      <c r="E572" s="150"/>
      <c r="F572" s="96"/>
      <c r="G572" s="96"/>
      <c r="H572" s="150"/>
      <c r="N572" s="71"/>
      <c r="U572" s="71"/>
      <c r="AB572" s="70"/>
      <c r="AI572" s="70"/>
    </row>
    <row r="573" spans="1:35" ht="12" customHeight="1">
      <c r="A573" s="150"/>
      <c r="B573" s="150"/>
      <c r="C573" s="150"/>
      <c r="D573" s="150"/>
      <c r="E573" s="150"/>
      <c r="F573" s="96"/>
      <c r="G573" s="96"/>
      <c r="H573" s="150"/>
      <c r="N573" s="71"/>
      <c r="U573" s="71"/>
      <c r="AB573" s="70"/>
      <c r="AI573" s="70"/>
    </row>
    <row r="574" spans="1:35" ht="12" customHeight="1">
      <c r="A574" s="150"/>
      <c r="B574" s="150"/>
      <c r="C574" s="150"/>
      <c r="D574" s="150"/>
      <c r="E574" s="150"/>
      <c r="F574" s="96"/>
      <c r="G574" s="96"/>
      <c r="H574" s="150"/>
      <c r="N574" s="71"/>
      <c r="U574" s="71"/>
      <c r="AB574" s="70"/>
      <c r="AI574" s="70"/>
    </row>
    <row r="575" spans="1:35" ht="12" customHeight="1">
      <c r="A575" s="150"/>
      <c r="B575" s="150"/>
      <c r="C575" s="150"/>
      <c r="D575" s="150"/>
      <c r="E575" s="150"/>
      <c r="F575" s="96"/>
      <c r="G575" s="96"/>
      <c r="H575" s="150"/>
      <c r="N575" s="71"/>
      <c r="U575" s="71"/>
      <c r="AB575" s="70"/>
      <c r="AI575" s="70"/>
    </row>
    <row r="576" spans="1:35" ht="12" customHeight="1">
      <c r="A576" s="150"/>
      <c r="B576" s="150"/>
      <c r="C576" s="150"/>
      <c r="D576" s="150"/>
      <c r="E576" s="150"/>
      <c r="F576" s="96"/>
      <c r="G576" s="96"/>
      <c r="H576" s="150"/>
      <c r="N576" s="71"/>
      <c r="U576" s="71"/>
      <c r="AB576" s="70"/>
      <c r="AI576" s="70"/>
    </row>
    <row r="577" spans="1:35" ht="12" customHeight="1">
      <c r="A577" s="150"/>
      <c r="B577" s="150"/>
      <c r="C577" s="150"/>
      <c r="D577" s="150"/>
      <c r="E577" s="150"/>
      <c r="F577" s="96"/>
      <c r="G577" s="96"/>
      <c r="H577" s="150"/>
      <c r="N577" s="71"/>
      <c r="U577" s="71"/>
      <c r="AB577" s="70"/>
      <c r="AI577" s="70"/>
    </row>
    <row r="578" spans="1:35" ht="12" customHeight="1">
      <c r="A578" s="150"/>
      <c r="B578" s="150"/>
      <c r="C578" s="150"/>
      <c r="D578" s="150"/>
      <c r="E578" s="150"/>
      <c r="F578" s="96"/>
      <c r="G578" s="96"/>
      <c r="H578" s="150"/>
      <c r="N578" s="71"/>
      <c r="U578" s="71"/>
      <c r="AB578" s="70"/>
      <c r="AI578" s="70"/>
    </row>
    <row r="579" spans="1:35" ht="12" customHeight="1">
      <c r="A579" s="150"/>
      <c r="B579" s="150"/>
      <c r="C579" s="150"/>
      <c r="D579" s="150"/>
      <c r="E579" s="150"/>
      <c r="F579" s="96"/>
      <c r="G579" s="96"/>
      <c r="H579" s="150"/>
      <c r="N579" s="71"/>
      <c r="U579" s="71"/>
      <c r="AB579" s="70"/>
      <c r="AI579" s="70"/>
    </row>
    <row r="580" spans="1:35" ht="12" customHeight="1">
      <c r="A580" s="150"/>
      <c r="B580" s="150"/>
      <c r="C580" s="150"/>
      <c r="D580" s="150"/>
      <c r="E580" s="150"/>
      <c r="F580" s="96"/>
      <c r="G580" s="96"/>
      <c r="H580" s="150"/>
      <c r="N580" s="71"/>
      <c r="U580" s="71"/>
      <c r="AB580" s="70"/>
      <c r="AI580" s="70"/>
    </row>
    <row r="581" spans="1:35" ht="12" customHeight="1">
      <c r="A581" s="150"/>
      <c r="B581" s="150"/>
      <c r="C581" s="150"/>
      <c r="D581" s="150"/>
      <c r="E581" s="150"/>
      <c r="F581" s="96"/>
      <c r="G581" s="96"/>
      <c r="H581" s="150"/>
      <c r="N581" s="71"/>
      <c r="U581" s="71"/>
      <c r="AB581" s="70"/>
      <c r="AI581" s="70"/>
    </row>
    <row r="582" spans="1:35" ht="12" customHeight="1">
      <c r="A582" s="150"/>
      <c r="B582" s="150"/>
      <c r="C582" s="150"/>
      <c r="D582" s="150"/>
      <c r="E582" s="150"/>
      <c r="F582" s="96"/>
      <c r="G582" s="96"/>
      <c r="H582" s="150"/>
      <c r="N582" s="71"/>
      <c r="U582" s="71"/>
      <c r="AB582" s="70"/>
      <c r="AI582" s="70"/>
    </row>
    <row r="583" spans="1:35" ht="12" customHeight="1">
      <c r="A583" s="150"/>
      <c r="B583" s="150"/>
      <c r="C583" s="150"/>
      <c r="D583" s="150"/>
      <c r="E583" s="150"/>
      <c r="F583" s="96"/>
      <c r="G583" s="96"/>
      <c r="H583" s="150"/>
      <c r="N583" s="71"/>
      <c r="U583" s="71"/>
      <c r="AB583" s="70"/>
      <c r="AI583" s="70"/>
    </row>
    <row r="584" spans="1:35" ht="12" customHeight="1">
      <c r="A584" s="150"/>
      <c r="B584" s="150"/>
      <c r="C584" s="150"/>
      <c r="D584" s="150"/>
      <c r="E584" s="150"/>
      <c r="F584" s="96"/>
      <c r="G584" s="96"/>
      <c r="H584" s="150"/>
      <c r="N584" s="71"/>
      <c r="U584" s="71"/>
      <c r="AB584" s="70"/>
      <c r="AI584" s="70"/>
    </row>
    <row r="585" spans="1:35" ht="12" customHeight="1">
      <c r="A585" s="150"/>
      <c r="B585" s="150"/>
      <c r="C585" s="150"/>
      <c r="D585" s="150"/>
      <c r="E585" s="150"/>
      <c r="F585" s="96"/>
      <c r="G585" s="96"/>
      <c r="H585" s="150"/>
      <c r="N585" s="71"/>
      <c r="U585" s="71"/>
      <c r="AB585" s="70"/>
      <c r="AI585" s="70"/>
    </row>
    <row r="586" spans="1:35" ht="12" customHeight="1">
      <c r="A586" s="150"/>
      <c r="B586" s="150"/>
      <c r="C586" s="150"/>
      <c r="D586" s="150"/>
      <c r="E586" s="150"/>
      <c r="F586" s="96"/>
      <c r="G586" s="96"/>
      <c r="H586" s="150"/>
      <c r="N586" s="71"/>
      <c r="U586" s="71"/>
      <c r="AB586" s="70"/>
      <c r="AI586" s="70"/>
    </row>
    <row r="587" spans="1:35" ht="12" customHeight="1">
      <c r="A587" s="150"/>
      <c r="B587" s="150"/>
      <c r="C587" s="150"/>
      <c r="D587" s="150"/>
      <c r="E587" s="150"/>
      <c r="F587" s="96"/>
      <c r="G587" s="96"/>
      <c r="H587" s="150"/>
      <c r="N587" s="71"/>
      <c r="U587" s="71"/>
      <c r="AB587" s="70"/>
      <c r="AI587" s="70"/>
    </row>
    <row r="588" spans="1:35" ht="12" customHeight="1">
      <c r="A588" s="150"/>
      <c r="B588" s="150"/>
      <c r="C588" s="150"/>
      <c r="D588" s="150"/>
      <c r="E588" s="150"/>
      <c r="F588" s="96"/>
      <c r="G588" s="96"/>
      <c r="H588" s="150"/>
      <c r="N588" s="71"/>
      <c r="U588" s="71"/>
      <c r="AB588" s="70"/>
      <c r="AI588" s="70"/>
    </row>
    <row r="589" spans="1:35" ht="12" customHeight="1">
      <c r="A589" s="150"/>
      <c r="B589" s="150"/>
      <c r="C589" s="150"/>
      <c r="D589" s="150"/>
      <c r="E589" s="150"/>
      <c r="F589" s="96"/>
      <c r="G589" s="96"/>
      <c r="H589" s="150"/>
      <c r="N589" s="71"/>
      <c r="U589" s="71"/>
      <c r="AB589" s="70"/>
      <c r="AI589" s="70"/>
    </row>
    <row r="590" spans="1:35" ht="12" customHeight="1">
      <c r="A590" s="150"/>
      <c r="B590" s="150"/>
      <c r="C590" s="150"/>
      <c r="D590" s="150"/>
      <c r="E590" s="150"/>
      <c r="F590" s="96"/>
      <c r="G590" s="96"/>
      <c r="H590" s="150"/>
      <c r="N590" s="71"/>
      <c r="U590" s="71"/>
      <c r="AB590" s="70"/>
      <c r="AI590" s="70"/>
    </row>
    <row r="591" spans="1:35" ht="12" customHeight="1">
      <c r="A591" s="150"/>
      <c r="B591" s="150"/>
      <c r="C591" s="150"/>
      <c r="D591" s="150"/>
      <c r="E591" s="150"/>
      <c r="F591" s="96"/>
      <c r="G591" s="96"/>
      <c r="H591" s="150"/>
      <c r="N591" s="71"/>
      <c r="U591" s="71"/>
      <c r="AB591" s="70"/>
      <c r="AI591" s="70"/>
    </row>
    <row r="592" spans="1:35" ht="12" customHeight="1">
      <c r="A592" s="150"/>
      <c r="B592" s="150"/>
      <c r="C592" s="150"/>
      <c r="D592" s="150"/>
      <c r="E592" s="150"/>
      <c r="F592" s="96"/>
      <c r="G592" s="96"/>
      <c r="H592" s="150"/>
      <c r="N592" s="71"/>
      <c r="U592" s="71"/>
      <c r="AB592" s="70"/>
      <c r="AI592" s="70"/>
    </row>
    <row r="593" spans="1:35" ht="12" customHeight="1">
      <c r="A593" s="150"/>
      <c r="B593" s="150"/>
      <c r="C593" s="150"/>
      <c r="D593" s="150"/>
      <c r="E593" s="150"/>
      <c r="F593" s="96"/>
      <c r="G593" s="96"/>
      <c r="H593" s="150"/>
      <c r="N593" s="71"/>
      <c r="U593" s="71"/>
      <c r="AB593" s="70"/>
      <c r="AI593" s="70"/>
    </row>
    <row r="594" spans="1:35" ht="12" customHeight="1">
      <c r="A594" s="150"/>
      <c r="B594" s="150"/>
      <c r="C594" s="150"/>
      <c r="D594" s="150"/>
      <c r="E594" s="150"/>
      <c r="F594" s="96"/>
      <c r="G594" s="96"/>
      <c r="H594" s="150"/>
      <c r="N594" s="71"/>
      <c r="U594" s="71"/>
      <c r="AB594" s="70"/>
      <c r="AI594" s="70"/>
    </row>
    <row r="595" spans="1:35" ht="12" customHeight="1">
      <c r="A595" s="150"/>
      <c r="B595" s="150"/>
      <c r="C595" s="150"/>
      <c r="D595" s="150"/>
      <c r="E595" s="150"/>
      <c r="F595" s="96"/>
      <c r="G595" s="96"/>
      <c r="H595" s="150"/>
      <c r="N595" s="71"/>
      <c r="U595" s="71"/>
      <c r="AB595" s="70"/>
      <c r="AI595" s="70"/>
    </row>
    <row r="596" spans="1:35" ht="12" customHeight="1">
      <c r="A596" s="150"/>
      <c r="B596" s="150"/>
      <c r="C596" s="150"/>
      <c r="D596" s="150"/>
      <c r="E596" s="150"/>
      <c r="F596" s="96"/>
      <c r="G596" s="96"/>
      <c r="H596" s="150"/>
      <c r="N596" s="71"/>
      <c r="U596" s="71"/>
      <c r="AB596" s="70"/>
      <c r="AI596" s="70"/>
    </row>
    <row r="597" spans="1:35" ht="12" customHeight="1">
      <c r="A597" s="150"/>
      <c r="B597" s="150"/>
      <c r="C597" s="150"/>
      <c r="D597" s="150"/>
      <c r="E597" s="150"/>
      <c r="F597" s="96"/>
      <c r="G597" s="96"/>
      <c r="H597" s="150"/>
      <c r="N597" s="71"/>
      <c r="U597" s="71"/>
      <c r="AB597" s="70"/>
      <c r="AI597" s="70"/>
    </row>
    <row r="598" spans="1:35" ht="12" customHeight="1">
      <c r="A598" s="150"/>
      <c r="B598" s="150"/>
      <c r="C598" s="150"/>
      <c r="D598" s="150"/>
      <c r="E598" s="150"/>
      <c r="F598" s="96"/>
      <c r="G598" s="96"/>
      <c r="H598" s="150"/>
      <c r="N598" s="71"/>
      <c r="U598" s="71"/>
      <c r="AB598" s="70"/>
      <c r="AI598" s="70"/>
    </row>
    <row r="599" spans="1:35" ht="12" customHeight="1">
      <c r="A599" s="150"/>
      <c r="B599" s="150"/>
      <c r="C599" s="150"/>
      <c r="D599" s="150"/>
      <c r="E599" s="150"/>
      <c r="F599" s="96"/>
      <c r="G599" s="96"/>
      <c r="H599" s="150"/>
      <c r="N599" s="71"/>
      <c r="U599" s="71"/>
      <c r="AB599" s="70"/>
      <c r="AI599" s="70"/>
    </row>
    <row r="600" spans="1:35" ht="12" customHeight="1">
      <c r="A600" s="150"/>
      <c r="B600" s="150"/>
      <c r="C600" s="150"/>
      <c r="D600" s="150"/>
      <c r="E600" s="150"/>
      <c r="F600" s="96"/>
      <c r="G600" s="96"/>
      <c r="H600" s="150"/>
      <c r="N600" s="71"/>
      <c r="U600" s="71"/>
      <c r="AB600" s="70"/>
      <c r="AI600" s="70"/>
    </row>
    <row r="601" spans="1:35" ht="12" customHeight="1">
      <c r="A601" s="150"/>
      <c r="B601" s="150"/>
      <c r="C601" s="150"/>
      <c r="D601" s="150"/>
      <c r="E601" s="150"/>
      <c r="F601" s="96"/>
      <c r="G601" s="96"/>
      <c r="H601" s="150"/>
      <c r="N601" s="71"/>
      <c r="U601" s="71"/>
      <c r="AB601" s="70"/>
      <c r="AI601" s="70"/>
    </row>
    <row r="602" spans="1:35" ht="12" customHeight="1">
      <c r="A602" s="150"/>
      <c r="B602" s="150"/>
      <c r="C602" s="150"/>
      <c r="D602" s="150"/>
      <c r="E602" s="150"/>
      <c r="F602" s="96"/>
      <c r="G602" s="96"/>
      <c r="H602" s="150"/>
      <c r="N602" s="71"/>
      <c r="U602" s="71"/>
      <c r="AB602" s="70"/>
      <c r="AI602" s="70"/>
    </row>
    <row r="603" spans="1:35" ht="12" customHeight="1">
      <c r="A603" s="150"/>
      <c r="B603" s="150"/>
      <c r="C603" s="150"/>
      <c r="D603" s="150"/>
      <c r="E603" s="150"/>
      <c r="F603" s="96"/>
      <c r="G603" s="96"/>
      <c r="H603" s="150"/>
      <c r="N603" s="71"/>
      <c r="U603" s="71"/>
      <c r="AB603" s="70"/>
      <c r="AI603" s="70"/>
    </row>
    <row r="604" spans="1:35" ht="12" customHeight="1">
      <c r="A604" s="150"/>
      <c r="B604" s="150"/>
      <c r="C604" s="150"/>
      <c r="D604" s="150"/>
      <c r="E604" s="150"/>
      <c r="F604" s="96"/>
      <c r="G604" s="96"/>
      <c r="H604" s="150"/>
      <c r="N604" s="71"/>
      <c r="U604" s="71"/>
      <c r="AB604" s="70"/>
      <c r="AI604" s="70"/>
    </row>
    <row r="605" spans="1:35" ht="12" customHeight="1">
      <c r="A605" s="150"/>
      <c r="B605" s="150"/>
      <c r="C605" s="150"/>
      <c r="D605" s="150"/>
      <c r="E605" s="150"/>
      <c r="F605" s="96"/>
      <c r="G605" s="96"/>
      <c r="H605" s="150"/>
      <c r="N605" s="71"/>
      <c r="U605" s="71"/>
      <c r="AB605" s="70"/>
      <c r="AI605" s="70"/>
    </row>
    <row r="606" spans="1:35" ht="12" customHeight="1">
      <c r="A606" s="150"/>
      <c r="B606" s="150"/>
      <c r="C606" s="150"/>
      <c r="D606" s="150"/>
      <c r="E606" s="150"/>
      <c r="F606" s="96"/>
      <c r="G606" s="96"/>
      <c r="H606" s="150"/>
      <c r="N606" s="71"/>
      <c r="U606" s="71"/>
      <c r="AB606" s="70"/>
      <c r="AI606" s="70"/>
    </row>
    <row r="607" spans="1:35" ht="12" customHeight="1">
      <c r="A607" s="150"/>
      <c r="B607" s="150"/>
      <c r="C607" s="150"/>
      <c r="D607" s="150"/>
      <c r="E607" s="150"/>
      <c r="F607" s="96"/>
      <c r="G607" s="96"/>
      <c r="H607" s="150"/>
      <c r="N607" s="71"/>
      <c r="U607" s="71"/>
      <c r="AB607" s="70"/>
      <c r="AI607" s="70"/>
    </row>
    <row r="608" spans="1:35" ht="12" customHeight="1">
      <c r="A608" s="150"/>
      <c r="B608" s="150"/>
      <c r="C608" s="150"/>
      <c r="D608" s="150"/>
      <c r="E608" s="150"/>
      <c r="F608" s="96"/>
      <c r="G608" s="96"/>
      <c r="H608" s="150"/>
      <c r="N608" s="71"/>
      <c r="U608" s="71"/>
      <c r="AB608" s="70"/>
      <c r="AI608" s="70"/>
    </row>
    <row r="609" spans="1:35" ht="12" customHeight="1">
      <c r="A609" s="150"/>
      <c r="B609" s="150"/>
      <c r="C609" s="150"/>
      <c r="D609" s="150"/>
      <c r="E609" s="150"/>
      <c r="F609" s="96"/>
      <c r="G609" s="96"/>
      <c r="H609" s="150"/>
      <c r="N609" s="71"/>
      <c r="U609" s="71"/>
      <c r="AB609" s="70"/>
      <c r="AI609" s="70"/>
    </row>
    <row r="610" spans="1:35" ht="12" customHeight="1">
      <c r="A610" s="150"/>
      <c r="B610" s="150"/>
      <c r="C610" s="150"/>
      <c r="D610" s="150"/>
      <c r="E610" s="150"/>
      <c r="F610" s="96"/>
      <c r="G610" s="96"/>
      <c r="H610" s="150"/>
      <c r="N610" s="71"/>
      <c r="U610" s="71"/>
      <c r="AB610" s="70"/>
      <c r="AI610" s="70"/>
    </row>
    <row r="611" spans="1:35" ht="12" customHeight="1">
      <c r="A611" s="150"/>
      <c r="B611" s="150"/>
      <c r="C611" s="150"/>
      <c r="D611" s="150"/>
      <c r="E611" s="150"/>
      <c r="F611" s="96"/>
      <c r="G611" s="96"/>
      <c r="H611" s="150"/>
      <c r="N611" s="71"/>
      <c r="U611" s="71"/>
      <c r="AB611" s="70"/>
      <c r="AI611" s="70"/>
    </row>
    <row r="612" spans="1:35" ht="12" customHeight="1">
      <c r="A612" s="150"/>
      <c r="B612" s="150"/>
      <c r="C612" s="150"/>
      <c r="D612" s="150"/>
      <c r="E612" s="150"/>
      <c r="F612" s="96"/>
      <c r="G612" s="96"/>
      <c r="H612" s="150"/>
      <c r="N612" s="71"/>
      <c r="U612" s="71"/>
      <c r="AB612" s="70"/>
      <c r="AI612" s="70"/>
    </row>
    <row r="613" spans="1:35" ht="12" customHeight="1">
      <c r="A613" s="150"/>
      <c r="B613" s="150"/>
      <c r="C613" s="150"/>
      <c r="D613" s="150"/>
      <c r="E613" s="150"/>
      <c r="F613" s="96"/>
      <c r="G613" s="96"/>
      <c r="H613" s="150"/>
      <c r="N613" s="71"/>
      <c r="U613" s="71"/>
      <c r="AB613" s="70"/>
      <c r="AI613" s="70"/>
    </row>
    <row r="614" spans="1:35" ht="12" customHeight="1">
      <c r="A614" s="150"/>
      <c r="B614" s="150"/>
      <c r="C614" s="150"/>
      <c r="D614" s="150"/>
      <c r="E614" s="150"/>
      <c r="F614" s="96"/>
      <c r="G614" s="96"/>
      <c r="H614" s="150"/>
      <c r="N614" s="71"/>
      <c r="U614" s="71"/>
      <c r="AB614" s="70"/>
      <c r="AI614" s="70"/>
    </row>
    <row r="615" spans="1:35" ht="12" customHeight="1">
      <c r="A615" s="150"/>
      <c r="B615" s="150"/>
      <c r="C615" s="150"/>
      <c r="D615" s="150"/>
      <c r="E615" s="150"/>
      <c r="F615" s="96"/>
      <c r="G615" s="96"/>
      <c r="H615" s="150"/>
      <c r="N615" s="71"/>
      <c r="U615" s="71"/>
      <c r="AB615" s="70"/>
      <c r="AI615" s="70"/>
    </row>
    <row r="616" spans="1:35" ht="12" customHeight="1">
      <c r="A616" s="150"/>
      <c r="B616" s="150"/>
      <c r="C616" s="150"/>
      <c r="D616" s="150"/>
      <c r="E616" s="150"/>
      <c r="F616" s="96"/>
      <c r="G616" s="96"/>
      <c r="H616" s="150"/>
      <c r="N616" s="71"/>
      <c r="U616" s="71"/>
      <c r="AB616" s="70"/>
      <c r="AI616" s="70"/>
    </row>
    <row r="617" spans="1:35" ht="12" customHeight="1">
      <c r="A617" s="150"/>
      <c r="B617" s="150"/>
      <c r="C617" s="150"/>
      <c r="D617" s="150"/>
      <c r="E617" s="150"/>
      <c r="F617" s="96"/>
      <c r="G617" s="96"/>
      <c r="H617" s="150"/>
      <c r="N617" s="71"/>
      <c r="U617" s="71"/>
      <c r="AB617" s="70"/>
      <c r="AI617" s="70"/>
    </row>
    <row r="618" spans="1:35" ht="12" customHeight="1">
      <c r="A618" s="150"/>
      <c r="B618" s="150"/>
      <c r="C618" s="150"/>
      <c r="D618" s="150"/>
      <c r="E618" s="150"/>
      <c r="F618" s="96"/>
      <c r="G618" s="96"/>
      <c r="H618" s="150"/>
      <c r="N618" s="71"/>
      <c r="U618" s="71"/>
      <c r="AB618" s="70"/>
      <c r="AI618" s="70"/>
    </row>
    <row r="619" spans="1:35" ht="12" customHeight="1">
      <c r="A619" s="150"/>
      <c r="B619" s="150"/>
      <c r="C619" s="150"/>
      <c r="D619" s="150"/>
      <c r="E619" s="150"/>
      <c r="F619" s="96"/>
      <c r="G619" s="96"/>
      <c r="H619" s="150"/>
      <c r="N619" s="71"/>
      <c r="U619" s="71"/>
      <c r="AB619" s="70"/>
      <c r="AI619" s="70"/>
    </row>
    <row r="620" spans="1:35" ht="12" customHeight="1">
      <c r="A620" s="150"/>
      <c r="B620" s="150"/>
      <c r="C620" s="150"/>
      <c r="D620" s="150"/>
      <c r="E620" s="150"/>
      <c r="F620" s="96"/>
      <c r="G620" s="96"/>
      <c r="H620" s="150"/>
      <c r="N620" s="71"/>
      <c r="U620" s="71"/>
      <c r="AB620" s="70"/>
      <c r="AI620" s="70"/>
    </row>
    <row r="621" spans="1:35" ht="12" customHeight="1">
      <c r="A621" s="150"/>
      <c r="B621" s="150"/>
      <c r="C621" s="150"/>
      <c r="D621" s="150"/>
      <c r="E621" s="150"/>
      <c r="F621" s="96"/>
      <c r="G621" s="96"/>
      <c r="H621" s="150"/>
      <c r="N621" s="71"/>
      <c r="U621" s="71"/>
      <c r="AB621" s="70"/>
      <c r="AI621" s="70"/>
    </row>
    <row r="622" spans="1:35" ht="12" customHeight="1">
      <c r="A622" s="150"/>
      <c r="B622" s="150"/>
      <c r="C622" s="150"/>
      <c r="D622" s="150"/>
      <c r="E622" s="150"/>
      <c r="F622" s="96"/>
      <c r="G622" s="96"/>
      <c r="H622" s="150"/>
      <c r="N622" s="71"/>
      <c r="U622" s="71"/>
      <c r="AB622" s="70"/>
      <c r="AI622" s="70"/>
    </row>
    <row r="623" spans="1:35" ht="12" customHeight="1">
      <c r="A623" s="150"/>
      <c r="B623" s="150"/>
      <c r="C623" s="150"/>
      <c r="D623" s="150"/>
      <c r="E623" s="150"/>
      <c r="F623" s="96"/>
      <c r="G623" s="96"/>
      <c r="H623" s="150"/>
      <c r="N623" s="71"/>
      <c r="U623" s="71"/>
      <c r="AB623" s="70"/>
      <c r="AI623" s="70"/>
    </row>
    <row r="624" spans="1:35" ht="12" customHeight="1">
      <c r="A624" s="150"/>
      <c r="B624" s="150"/>
      <c r="C624" s="150"/>
      <c r="D624" s="150"/>
      <c r="E624" s="150"/>
      <c r="F624" s="96"/>
      <c r="G624" s="96"/>
      <c r="H624" s="150"/>
      <c r="N624" s="71"/>
      <c r="U624" s="71"/>
      <c r="AB624" s="70"/>
      <c r="AI624" s="70"/>
    </row>
    <row r="625" spans="1:35" ht="12" customHeight="1">
      <c r="A625" s="150"/>
      <c r="B625" s="150"/>
      <c r="C625" s="150"/>
      <c r="D625" s="150"/>
      <c r="E625" s="150"/>
      <c r="F625" s="96"/>
      <c r="G625" s="96"/>
      <c r="H625" s="150"/>
      <c r="N625" s="71"/>
      <c r="U625" s="71"/>
      <c r="AB625" s="70"/>
      <c r="AI625" s="70"/>
    </row>
    <row r="626" spans="1:35" ht="12" customHeight="1">
      <c r="A626" s="150"/>
      <c r="B626" s="150"/>
      <c r="C626" s="150"/>
      <c r="D626" s="150"/>
      <c r="E626" s="150"/>
      <c r="F626" s="96"/>
      <c r="G626" s="96"/>
      <c r="H626" s="150"/>
      <c r="N626" s="71"/>
      <c r="U626" s="71"/>
      <c r="AB626" s="70"/>
      <c r="AI626" s="70"/>
    </row>
    <row r="627" spans="1:35" ht="12" customHeight="1">
      <c r="A627" s="150"/>
      <c r="B627" s="150"/>
      <c r="C627" s="150"/>
      <c r="D627" s="150"/>
      <c r="E627" s="150"/>
      <c r="F627" s="96"/>
      <c r="G627" s="96"/>
      <c r="H627" s="150"/>
      <c r="N627" s="71"/>
      <c r="U627" s="71"/>
      <c r="AB627" s="70"/>
      <c r="AI627" s="70"/>
    </row>
    <row r="628" spans="1:35" ht="12" customHeight="1">
      <c r="A628" s="150"/>
      <c r="B628" s="150"/>
      <c r="C628" s="150"/>
      <c r="D628" s="150"/>
      <c r="E628" s="150"/>
      <c r="F628" s="96"/>
      <c r="G628" s="96"/>
      <c r="H628" s="150"/>
      <c r="N628" s="71"/>
      <c r="U628" s="71"/>
      <c r="AB628" s="70"/>
      <c r="AI628" s="70"/>
    </row>
    <row r="629" spans="1:35" ht="12" customHeight="1">
      <c r="A629" s="150"/>
      <c r="B629" s="150"/>
      <c r="C629" s="150"/>
      <c r="D629" s="150"/>
      <c r="E629" s="150"/>
      <c r="F629" s="96"/>
      <c r="G629" s="96"/>
      <c r="H629" s="150"/>
      <c r="N629" s="71"/>
      <c r="U629" s="71"/>
      <c r="AB629" s="70"/>
      <c r="AI629" s="70"/>
    </row>
    <row r="630" spans="1:35" ht="12" customHeight="1">
      <c r="A630" s="150"/>
      <c r="B630" s="150"/>
      <c r="C630" s="150"/>
      <c r="D630" s="150"/>
      <c r="E630" s="150"/>
      <c r="F630" s="96"/>
      <c r="G630" s="96"/>
      <c r="H630" s="150"/>
      <c r="N630" s="71"/>
      <c r="U630" s="71"/>
      <c r="AB630" s="70"/>
      <c r="AI630" s="70"/>
    </row>
    <row r="631" spans="1:35" ht="12" customHeight="1">
      <c r="A631" s="150"/>
      <c r="B631" s="150"/>
      <c r="C631" s="150"/>
      <c r="D631" s="150"/>
      <c r="E631" s="150"/>
      <c r="F631" s="96"/>
      <c r="G631" s="96"/>
      <c r="H631" s="150"/>
      <c r="N631" s="71"/>
      <c r="U631" s="71"/>
      <c r="AB631" s="70"/>
      <c r="AI631" s="70"/>
    </row>
    <row r="632" spans="1:35" ht="12" customHeight="1">
      <c r="A632" s="150"/>
      <c r="B632" s="150"/>
      <c r="C632" s="150"/>
      <c r="D632" s="150"/>
      <c r="E632" s="150"/>
      <c r="F632" s="96"/>
      <c r="G632" s="96"/>
      <c r="H632" s="150"/>
      <c r="N632" s="71"/>
      <c r="U632" s="71"/>
      <c r="AB632" s="70"/>
      <c r="AI632" s="70"/>
    </row>
    <row r="633" spans="1:35" ht="12" customHeight="1">
      <c r="A633" s="150"/>
      <c r="B633" s="150"/>
      <c r="C633" s="150"/>
      <c r="D633" s="150"/>
      <c r="E633" s="150"/>
      <c r="F633" s="96"/>
      <c r="G633" s="96"/>
      <c r="H633" s="150"/>
      <c r="N633" s="71"/>
      <c r="U633" s="71"/>
      <c r="AB633" s="70"/>
      <c r="AI633" s="70"/>
    </row>
    <row r="634" spans="1:35" ht="12" customHeight="1">
      <c r="A634" s="150"/>
      <c r="B634" s="150"/>
      <c r="C634" s="150"/>
      <c r="D634" s="150"/>
      <c r="E634" s="150"/>
      <c r="F634" s="96"/>
      <c r="G634" s="96"/>
      <c r="H634" s="150"/>
      <c r="N634" s="71"/>
      <c r="U634" s="71"/>
      <c r="AB634" s="70"/>
      <c r="AI634" s="70"/>
    </row>
    <row r="635" spans="1:35" ht="12" customHeight="1">
      <c r="A635" s="150"/>
      <c r="B635" s="150"/>
      <c r="C635" s="150"/>
      <c r="D635" s="150"/>
      <c r="E635" s="150"/>
      <c r="F635" s="96"/>
      <c r="G635" s="96"/>
      <c r="H635" s="150"/>
      <c r="N635" s="71"/>
      <c r="U635" s="71"/>
      <c r="AB635" s="70"/>
      <c r="AI635" s="70"/>
    </row>
    <row r="636" spans="1:35" ht="12" customHeight="1">
      <c r="A636" s="150"/>
      <c r="B636" s="150"/>
      <c r="C636" s="150"/>
      <c r="D636" s="150"/>
      <c r="E636" s="150"/>
      <c r="F636" s="96"/>
      <c r="G636" s="96"/>
      <c r="H636" s="150"/>
      <c r="N636" s="71"/>
      <c r="U636" s="71"/>
      <c r="AB636" s="70"/>
      <c r="AI636" s="70"/>
    </row>
    <row r="637" spans="1:35" ht="12" customHeight="1">
      <c r="A637" s="150"/>
      <c r="B637" s="150"/>
      <c r="C637" s="150"/>
      <c r="D637" s="150"/>
      <c r="E637" s="150"/>
      <c r="F637" s="96"/>
      <c r="G637" s="96"/>
      <c r="H637" s="150"/>
      <c r="N637" s="71"/>
      <c r="U637" s="71"/>
      <c r="AB637" s="70"/>
      <c r="AI637" s="70"/>
    </row>
    <row r="638" spans="1:35" ht="12" customHeight="1">
      <c r="A638" s="150"/>
      <c r="B638" s="150"/>
      <c r="C638" s="150"/>
      <c r="D638" s="150"/>
      <c r="E638" s="150"/>
      <c r="F638" s="96"/>
      <c r="G638" s="96"/>
      <c r="H638" s="150"/>
      <c r="N638" s="71"/>
      <c r="U638" s="71"/>
      <c r="AB638" s="70"/>
      <c r="AI638" s="70"/>
    </row>
    <row r="639" spans="1:35" ht="12" customHeight="1">
      <c r="A639" s="150"/>
      <c r="B639" s="150"/>
      <c r="C639" s="150"/>
      <c r="D639" s="150"/>
      <c r="E639" s="150"/>
      <c r="F639" s="96"/>
      <c r="G639" s="96"/>
      <c r="H639" s="150"/>
      <c r="N639" s="71"/>
      <c r="U639" s="71"/>
      <c r="AB639" s="70"/>
      <c r="AI639" s="70"/>
    </row>
    <row r="640" spans="1:35" ht="12" customHeight="1">
      <c r="A640" s="150"/>
      <c r="B640" s="150"/>
      <c r="C640" s="150"/>
      <c r="D640" s="150"/>
      <c r="E640" s="150"/>
      <c r="F640" s="96"/>
      <c r="G640" s="96"/>
      <c r="H640" s="150"/>
      <c r="N640" s="71"/>
      <c r="U640" s="71"/>
      <c r="AB640" s="70"/>
      <c r="AI640" s="70"/>
    </row>
    <row r="641" spans="1:35" ht="12" customHeight="1">
      <c r="A641" s="150"/>
      <c r="B641" s="150"/>
      <c r="C641" s="150"/>
      <c r="D641" s="150"/>
      <c r="E641" s="150"/>
      <c r="F641" s="96"/>
      <c r="G641" s="96"/>
      <c r="H641" s="150"/>
      <c r="N641" s="71"/>
      <c r="U641" s="71"/>
      <c r="AB641" s="70"/>
      <c r="AI641" s="70"/>
    </row>
    <row r="642" spans="1:35" ht="12" customHeight="1">
      <c r="A642" s="150"/>
      <c r="B642" s="150"/>
      <c r="C642" s="150"/>
      <c r="D642" s="150"/>
      <c r="E642" s="150"/>
      <c r="F642" s="96"/>
      <c r="G642" s="96"/>
      <c r="H642" s="150"/>
      <c r="N642" s="71"/>
      <c r="U642" s="71"/>
      <c r="AB642" s="70"/>
      <c r="AI642" s="70"/>
    </row>
    <row r="643" spans="1:35" ht="12" customHeight="1">
      <c r="A643" s="150"/>
      <c r="B643" s="150"/>
      <c r="C643" s="150"/>
      <c r="D643" s="150"/>
      <c r="E643" s="150"/>
      <c r="F643" s="96"/>
      <c r="G643" s="96"/>
      <c r="H643" s="150"/>
      <c r="N643" s="71"/>
      <c r="U643" s="71"/>
      <c r="AB643" s="70"/>
      <c r="AI643" s="70"/>
    </row>
    <row r="644" spans="1:35" ht="12" customHeight="1">
      <c r="A644" s="150"/>
      <c r="B644" s="150"/>
      <c r="C644" s="150"/>
      <c r="D644" s="150"/>
      <c r="E644" s="150"/>
      <c r="F644" s="96"/>
      <c r="G644" s="96"/>
      <c r="H644" s="150"/>
      <c r="N644" s="71"/>
      <c r="U644" s="71"/>
      <c r="AB644" s="70"/>
      <c r="AI644" s="70"/>
    </row>
    <row r="645" spans="1:35" ht="12" customHeight="1">
      <c r="A645" s="150"/>
      <c r="B645" s="150"/>
      <c r="C645" s="150"/>
      <c r="D645" s="150"/>
      <c r="E645" s="150"/>
      <c r="F645" s="96"/>
      <c r="G645" s="96"/>
      <c r="H645" s="150"/>
      <c r="N645" s="71"/>
      <c r="U645" s="71"/>
      <c r="AB645" s="70"/>
      <c r="AI645" s="70"/>
    </row>
    <row r="646" spans="1:35" ht="12" customHeight="1">
      <c r="A646" s="150"/>
      <c r="B646" s="150"/>
      <c r="C646" s="150"/>
      <c r="D646" s="150"/>
      <c r="E646" s="150"/>
      <c r="F646" s="96"/>
      <c r="G646" s="96"/>
      <c r="H646" s="150"/>
      <c r="N646" s="71"/>
      <c r="U646" s="71"/>
      <c r="AB646" s="70"/>
      <c r="AI646" s="70"/>
    </row>
    <row r="647" spans="1:35" ht="12" customHeight="1">
      <c r="A647" s="150"/>
      <c r="B647" s="150"/>
      <c r="C647" s="150"/>
      <c r="D647" s="150"/>
      <c r="E647" s="150"/>
      <c r="F647" s="96"/>
      <c r="G647" s="96"/>
      <c r="H647" s="150"/>
      <c r="N647" s="71"/>
      <c r="U647" s="71"/>
      <c r="AB647" s="70"/>
      <c r="AI647" s="70"/>
    </row>
    <row r="648" spans="1:35" ht="12" customHeight="1">
      <c r="A648" s="150"/>
      <c r="B648" s="150"/>
      <c r="C648" s="150"/>
      <c r="D648" s="150"/>
      <c r="E648" s="150"/>
      <c r="F648" s="96"/>
      <c r="G648" s="96"/>
      <c r="H648" s="150"/>
      <c r="N648" s="71"/>
      <c r="U648" s="71"/>
      <c r="AB648" s="70"/>
      <c r="AI648" s="70"/>
    </row>
    <row r="649" spans="1:35" ht="12" customHeight="1">
      <c r="A649" s="150"/>
      <c r="B649" s="150"/>
      <c r="C649" s="150"/>
      <c r="D649" s="150"/>
      <c r="E649" s="150"/>
      <c r="F649" s="96"/>
      <c r="G649" s="96"/>
      <c r="H649" s="150"/>
      <c r="N649" s="71"/>
      <c r="U649" s="71"/>
      <c r="AB649" s="70"/>
      <c r="AI649" s="70"/>
    </row>
    <row r="650" spans="1:35" ht="12" customHeight="1">
      <c r="A650" s="150"/>
      <c r="B650" s="150"/>
      <c r="C650" s="150"/>
      <c r="D650" s="150"/>
      <c r="E650" s="150"/>
      <c r="F650" s="96"/>
      <c r="G650" s="96"/>
      <c r="H650" s="150"/>
      <c r="N650" s="71"/>
      <c r="U650" s="71"/>
      <c r="AB650" s="70"/>
      <c r="AI650" s="70"/>
    </row>
    <row r="651" spans="1:35" ht="12" customHeight="1">
      <c r="A651" s="150"/>
      <c r="B651" s="150"/>
      <c r="C651" s="150"/>
      <c r="D651" s="150"/>
      <c r="E651" s="150"/>
      <c r="F651" s="96"/>
      <c r="G651" s="96"/>
      <c r="H651" s="150"/>
      <c r="N651" s="71"/>
      <c r="U651" s="71"/>
      <c r="AB651" s="70"/>
      <c r="AI651" s="70"/>
    </row>
    <row r="652" spans="1:35" ht="12" customHeight="1">
      <c r="A652" s="150"/>
      <c r="B652" s="150"/>
      <c r="C652" s="150"/>
      <c r="D652" s="150"/>
      <c r="E652" s="150"/>
      <c r="F652" s="96"/>
      <c r="G652" s="96"/>
      <c r="H652" s="150"/>
      <c r="N652" s="71"/>
      <c r="U652" s="71"/>
      <c r="AB652" s="70"/>
      <c r="AI652" s="70"/>
    </row>
    <row r="653" spans="1:35" ht="12" customHeight="1">
      <c r="A653" s="150"/>
      <c r="B653" s="150"/>
      <c r="C653" s="150"/>
      <c r="D653" s="150"/>
      <c r="E653" s="150"/>
      <c r="F653" s="96"/>
      <c r="G653" s="96"/>
      <c r="H653" s="150"/>
      <c r="N653" s="71"/>
      <c r="U653" s="71"/>
      <c r="AB653" s="70"/>
      <c r="AI653" s="70"/>
    </row>
    <row r="654" spans="1:35" ht="12" customHeight="1">
      <c r="A654" s="150"/>
      <c r="B654" s="150"/>
      <c r="C654" s="150"/>
      <c r="D654" s="150"/>
      <c r="E654" s="150"/>
      <c r="F654" s="96"/>
      <c r="G654" s="96"/>
      <c r="H654" s="150"/>
      <c r="N654" s="71"/>
      <c r="U654" s="71"/>
      <c r="AB654" s="70"/>
      <c r="AI654" s="70"/>
    </row>
    <row r="655" spans="1:35" ht="12" customHeight="1">
      <c r="A655" s="150"/>
      <c r="B655" s="150"/>
      <c r="C655" s="150"/>
      <c r="D655" s="150"/>
      <c r="E655" s="150"/>
      <c r="F655" s="96"/>
      <c r="G655" s="96"/>
      <c r="H655" s="150"/>
      <c r="N655" s="71"/>
      <c r="U655" s="71"/>
      <c r="AB655" s="70"/>
      <c r="AI655" s="70"/>
    </row>
    <row r="656" spans="1:35" ht="12" customHeight="1">
      <c r="A656" s="150"/>
      <c r="B656" s="150"/>
      <c r="C656" s="150"/>
      <c r="D656" s="150"/>
      <c r="E656" s="150"/>
      <c r="F656" s="96"/>
      <c r="G656" s="96"/>
      <c r="H656" s="150"/>
      <c r="N656" s="71"/>
      <c r="U656" s="71"/>
      <c r="AB656" s="70"/>
      <c r="AI656" s="70"/>
    </row>
    <row r="657" spans="1:35" ht="12" customHeight="1">
      <c r="A657" s="150"/>
      <c r="B657" s="150"/>
      <c r="C657" s="150"/>
      <c r="D657" s="150"/>
      <c r="E657" s="150"/>
      <c r="F657" s="96"/>
      <c r="G657" s="96"/>
      <c r="H657" s="150"/>
      <c r="N657" s="71"/>
      <c r="U657" s="71"/>
      <c r="AB657" s="70"/>
      <c r="AI657" s="70"/>
    </row>
    <row r="658" spans="1:35" ht="12" customHeight="1">
      <c r="A658" s="150"/>
      <c r="B658" s="150"/>
      <c r="C658" s="150"/>
      <c r="D658" s="150"/>
      <c r="E658" s="150"/>
      <c r="F658" s="96"/>
      <c r="G658" s="96"/>
      <c r="H658" s="150"/>
      <c r="N658" s="71"/>
      <c r="U658" s="71"/>
      <c r="AB658" s="70"/>
      <c r="AI658" s="70"/>
    </row>
    <row r="659" spans="1:35" ht="12" customHeight="1">
      <c r="A659" s="150"/>
      <c r="B659" s="150"/>
      <c r="C659" s="150"/>
      <c r="D659" s="150"/>
      <c r="E659" s="150"/>
      <c r="F659" s="96"/>
      <c r="G659" s="96"/>
      <c r="H659" s="150"/>
      <c r="N659" s="71"/>
      <c r="U659" s="71"/>
      <c r="AB659" s="70"/>
      <c r="AI659" s="70"/>
    </row>
    <row r="660" spans="1:35" ht="12" customHeight="1">
      <c r="A660" s="150"/>
      <c r="B660" s="150"/>
      <c r="C660" s="150"/>
      <c r="D660" s="150"/>
      <c r="E660" s="150"/>
      <c r="F660" s="96"/>
      <c r="G660" s="96"/>
      <c r="H660" s="150"/>
      <c r="N660" s="71"/>
      <c r="U660" s="71"/>
      <c r="AB660" s="70"/>
      <c r="AI660" s="70"/>
    </row>
    <row r="661" spans="1:35" ht="12" customHeight="1">
      <c r="A661" s="150"/>
      <c r="B661" s="150"/>
      <c r="C661" s="150"/>
      <c r="D661" s="150"/>
      <c r="E661" s="150"/>
      <c r="F661" s="96"/>
      <c r="G661" s="96"/>
      <c r="H661" s="150"/>
      <c r="N661" s="71"/>
      <c r="U661" s="71"/>
      <c r="AB661" s="70"/>
      <c r="AI661" s="70"/>
    </row>
    <row r="662" spans="1:35" ht="12" customHeight="1">
      <c r="A662" s="150"/>
      <c r="B662" s="150"/>
      <c r="C662" s="150"/>
      <c r="D662" s="150"/>
      <c r="E662" s="150"/>
      <c r="F662" s="96"/>
      <c r="G662" s="96"/>
      <c r="H662" s="150"/>
      <c r="N662" s="71"/>
      <c r="U662" s="71"/>
      <c r="AB662" s="70"/>
      <c r="AI662" s="70"/>
    </row>
    <row r="663" spans="1:35" ht="12" customHeight="1">
      <c r="A663" s="150"/>
      <c r="B663" s="150"/>
      <c r="C663" s="150"/>
      <c r="D663" s="150"/>
      <c r="E663" s="150"/>
      <c r="F663" s="96"/>
      <c r="G663" s="96"/>
      <c r="H663" s="150"/>
      <c r="N663" s="71"/>
      <c r="U663" s="71"/>
      <c r="AB663" s="70"/>
      <c r="AI663" s="70"/>
    </row>
    <row r="664" spans="1:35" ht="12" customHeight="1">
      <c r="A664" s="150"/>
      <c r="B664" s="150"/>
      <c r="C664" s="150"/>
      <c r="D664" s="150"/>
      <c r="E664" s="150"/>
      <c r="F664" s="96"/>
      <c r="G664" s="96"/>
      <c r="H664" s="150"/>
      <c r="N664" s="71"/>
      <c r="U664" s="71"/>
      <c r="AB664" s="70"/>
      <c r="AI664" s="70"/>
    </row>
    <row r="665" spans="1:35" ht="12" customHeight="1">
      <c r="A665" s="150"/>
      <c r="B665" s="150"/>
      <c r="C665" s="150"/>
      <c r="D665" s="150"/>
      <c r="E665" s="150"/>
      <c r="F665" s="96"/>
      <c r="G665" s="96"/>
      <c r="H665" s="150"/>
      <c r="N665" s="71"/>
      <c r="U665" s="71"/>
      <c r="AB665" s="70"/>
      <c r="AI665" s="70"/>
    </row>
    <row r="666" spans="1:35" ht="12" customHeight="1">
      <c r="A666" s="150"/>
      <c r="B666" s="150"/>
      <c r="C666" s="150"/>
      <c r="D666" s="150"/>
      <c r="E666" s="150"/>
      <c r="F666" s="96"/>
      <c r="G666" s="96"/>
      <c r="H666" s="150"/>
      <c r="N666" s="71"/>
      <c r="U666" s="71"/>
      <c r="AB666" s="70"/>
      <c r="AI666" s="70"/>
    </row>
    <row r="667" spans="1:35" ht="12" customHeight="1">
      <c r="A667" s="150"/>
      <c r="B667" s="150"/>
      <c r="C667" s="150"/>
      <c r="D667" s="150"/>
      <c r="E667" s="150"/>
      <c r="F667" s="96"/>
      <c r="G667" s="96"/>
      <c r="H667" s="150"/>
      <c r="N667" s="71"/>
      <c r="U667" s="71"/>
      <c r="AB667" s="70"/>
      <c r="AI667" s="70"/>
    </row>
    <row r="668" spans="1:35" ht="12" customHeight="1">
      <c r="A668" s="150"/>
      <c r="B668" s="150"/>
      <c r="C668" s="150"/>
      <c r="D668" s="150"/>
      <c r="E668" s="150"/>
      <c r="F668" s="96"/>
      <c r="G668" s="96"/>
      <c r="H668" s="150"/>
      <c r="N668" s="71"/>
      <c r="U668" s="71"/>
      <c r="AB668" s="70"/>
      <c r="AI668" s="70"/>
    </row>
    <row r="669" spans="1:35" ht="12" customHeight="1">
      <c r="A669" s="150"/>
      <c r="B669" s="150"/>
      <c r="C669" s="150"/>
      <c r="D669" s="150"/>
      <c r="E669" s="150"/>
      <c r="F669" s="96"/>
      <c r="G669" s="96"/>
      <c r="H669" s="150"/>
      <c r="N669" s="71"/>
      <c r="U669" s="71"/>
      <c r="AB669" s="70"/>
      <c r="AI669" s="70"/>
    </row>
    <row r="670" spans="1:35" ht="12" customHeight="1">
      <c r="A670" s="150"/>
      <c r="B670" s="150"/>
      <c r="C670" s="150"/>
      <c r="D670" s="150"/>
      <c r="E670" s="150"/>
      <c r="F670" s="96"/>
      <c r="G670" s="96"/>
      <c r="H670" s="150"/>
      <c r="N670" s="71"/>
      <c r="U670" s="71"/>
      <c r="AB670" s="70"/>
      <c r="AI670" s="70"/>
    </row>
    <row r="671" spans="1:35" ht="12" customHeight="1">
      <c r="A671" s="150"/>
      <c r="B671" s="150"/>
      <c r="C671" s="150"/>
      <c r="D671" s="150"/>
      <c r="E671" s="150"/>
      <c r="F671" s="96"/>
      <c r="G671" s="96"/>
      <c r="H671" s="150"/>
      <c r="N671" s="71"/>
      <c r="U671" s="71"/>
      <c r="AB671" s="70"/>
      <c r="AI671" s="70"/>
    </row>
    <row r="672" spans="1:35" ht="12" customHeight="1">
      <c r="A672" s="150"/>
      <c r="B672" s="150"/>
      <c r="C672" s="150"/>
      <c r="D672" s="150"/>
      <c r="E672" s="150"/>
      <c r="F672" s="96"/>
      <c r="G672" s="96"/>
      <c r="H672" s="150"/>
      <c r="N672" s="71"/>
      <c r="U672" s="71"/>
      <c r="AB672" s="70"/>
      <c r="AI672" s="70"/>
    </row>
    <row r="673" spans="1:35" ht="12" customHeight="1">
      <c r="A673" s="150"/>
      <c r="B673" s="150"/>
      <c r="C673" s="150"/>
      <c r="D673" s="150"/>
      <c r="E673" s="150"/>
      <c r="F673" s="96"/>
      <c r="G673" s="96"/>
      <c r="H673" s="150"/>
      <c r="N673" s="71"/>
      <c r="U673" s="71"/>
      <c r="AB673" s="70"/>
      <c r="AI673" s="70"/>
    </row>
    <row r="674" spans="1:35" ht="12" customHeight="1">
      <c r="A674" s="150"/>
      <c r="B674" s="150"/>
      <c r="C674" s="150"/>
      <c r="D674" s="150"/>
      <c r="E674" s="150"/>
      <c r="F674" s="96"/>
      <c r="G674" s="96"/>
      <c r="H674" s="150"/>
      <c r="N674" s="71"/>
      <c r="U674" s="71"/>
      <c r="AB674" s="70"/>
      <c r="AI674" s="70"/>
    </row>
    <row r="675" spans="1:35" ht="12" customHeight="1">
      <c r="A675" s="150"/>
      <c r="B675" s="150"/>
      <c r="C675" s="150"/>
      <c r="D675" s="150"/>
      <c r="E675" s="150"/>
      <c r="F675" s="96"/>
      <c r="G675" s="96"/>
      <c r="H675" s="150"/>
      <c r="N675" s="71"/>
      <c r="U675" s="71"/>
      <c r="AB675" s="70"/>
      <c r="AI675" s="70"/>
    </row>
    <row r="676" spans="1:35" ht="12" customHeight="1">
      <c r="A676" s="150"/>
      <c r="B676" s="150"/>
      <c r="C676" s="150"/>
      <c r="D676" s="150"/>
      <c r="E676" s="150"/>
      <c r="F676" s="96"/>
      <c r="G676" s="96"/>
      <c r="H676" s="150"/>
      <c r="N676" s="71"/>
      <c r="U676" s="71"/>
      <c r="AB676" s="70"/>
      <c r="AI676" s="70"/>
    </row>
    <row r="677" spans="1:35" ht="12" customHeight="1">
      <c r="A677" s="150"/>
      <c r="B677" s="150"/>
      <c r="C677" s="150"/>
      <c r="D677" s="150"/>
      <c r="E677" s="150"/>
      <c r="F677" s="96"/>
      <c r="G677" s="96"/>
      <c r="H677" s="150"/>
      <c r="N677" s="71"/>
      <c r="U677" s="71"/>
      <c r="AB677" s="70"/>
      <c r="AI677" s="70"/>
    </row>
    <row r="678" spans="1:35" ht="12" customHeight="1">
      <c r="A678" s="150"/>
      <c r="B678" s="150"/>
      <c r="C678" s="150"/>
      <c r="D678" s="150"/>
      <c r="E678" s="150"/>
      <c r="F678" s="96"/>
      <c r="G678" s="96"/>
      <c r="H678" s="150"/>
      <c r="N678" s="71"/>
      <c r="U678" s="71"/>
      <c r="AB678" s="70"/>
      <c r="AI678" s="70"/>
    </row>
    <row r="679" spans="1:35" ht="12" customHeight="1">
      <c r="A679" s="150"/>
      <c r="B679" s="150"/>
      <c r="C679" s="150"/>
      <c r="D679" s="150"/>
      <c r="E679" s="150"/>
      <c r="F679" s="96"/>
      <c r="G679" s="96"/>
      <c r="H679" s="150"/>
      <c r="N679" s="71"/>
      <c r="U679" s="71"/>
      <c r="AB679" s="70"/>
      <c r="AI679" s="70"/>
    </row>
    <row r="680" spans="1:35" ht="12" customHeight="1">
      <c r="A680" s="150"/>
      <c r="B680" s="150"/>
      <c r="C680" s="150"/>
      <c r="D680" s="150"/>
      <c r="E680" s="150"/>
      <c r="F680" s="96"/>
      <c r="G680" s="96"/>
      <c r="H680" s="150"/>
      <c r="N680" s="71"/>
      <c r="U680" s="71"/>
      <c r="AB680" s="70"/>
      <c r="AI680" s="70"/>
    </row>
    <row r="681" spans="1:35" ht="12" customHeight="1">
      <c r="A681" s="150"/>
      <c r="B681" s="150"/>
      <c r="C681" s="150"/>
      <c r="D681" s="150"/>
      <c r="E681" s="150"/>
      <c r="F681" s="96"/>
      <c r="G681" s="96"/>
      <c r="H681" s="150"/>
      <c r="N681" s="71"/>
      <c r="U681" s="71"/>
      <c r="AB681" s="70"/>
      <c r="AI681" s="70"/>
    </row>
    <row r="682" spans="1:35" ht="12" customHeight="1">
      <c r="A682" s="150"/>
      <c r="B682" s="150"/>
      <c r="C682" s="150"/>
      <c r="D682" s="150"/>
      <c r="E682" s="150"/>
      <c r="F682" s="96"/>
      <c r="G682" s="96"/>
      <c r="H682" s="150"/>
      <c r="N682" s="71"/>
      <c r="U682" s="71"/>
      <c r="AB682" s="70"/>
      <c r="AI682" s="70"/>
    </row>
    <row r="683" spans="1:35" ht="12" customHeight="1">
      <c r="A683" s="150"/>
      <c r="B683" s="150"/>
      <c r="C683" s="150"/>
      <c r="D683" s="150"/>
      <c r="E683" s="150"/>
      <c r="F683" s="96"/>
      <c r="G683" s="96"/>
      <c r="H683" s="150"/>
      <c r="N683" s="71"/>
      <c r="U683" s="71"/>
      <c r="AB683" s="70"/>
      <c r="AI683" s="70"/>
    </row>
    <row r="684" spans="1:35" ht="12" customHeight="1">
      <c r="A684" s="150"/>
      <c r="B684" s="150"/>
      <c r="C684" s="150"/>
      <c r="D684" s="150"/>
      <c r="E684" s="150"/>
      <c r="F684" s="96"/>
      <c r="G684" s="96"/>
      <c r="H684" s="150"/>
      <c r="N684" s="71"/>
      <c r="U684" s="71"/>
      <c r="AB684" s="70"/>
      <c r="AI684" s="70"/>
    </row>
    <row r="685" spans="1:35" ht="12" customHeight="1">
      <c r="A685" s="150"/>
      <c r="B685" s="150"/>
      <c r="C685" s="150"/>
      <c r="D685" s="150"/>
      <c r="E685" s="150"/>
      <c r="F685" s="96"/>
      <c r="G685" s="96"/>
      <c r="H685" s="150"/>
      <c r="N685" s="71"/>
      <c r="U685" s="71"/>
      <c r="AB685" s="70"/>
      <c r="AI685" s="70"/>
    </row>
    <row r="686" spans="1:35" ht="12" customHeight="1">
      <c r="A686" s="150"/>
      <c r="B686" s="150"/>
      <c r="C686" s="150"/>
      <c r="D686" s="150"/>
      <c r="E686" s="150"/>
      <c r="F686" s="96"/>
      <c r="G686" s="96"/>
      <c r="H686" s="150"/>
      <c r="N686" s="71"/>
      <c r="U686" s="71"/>
      <c r="AB686" s="70"/>
      <c r="AI686" s="70"/>
    </row>
    <row r="687" spans="1:35" ht="12" customHeight="1">
      <c r="A687" s="150"/>
      <c r="B687" s="150"/>
      <c r="C687" s="150"/>
      <c r="D687" s="150"/>
      <c r="E687" s="150"/>
      <c r="F687" s="96"/>
      <c r="G687" s="96"/>
      <c r="H687" s="150"/>
      <c r="N687" s="71"/>
      <c r="U687" s="71"/>
      <c r="AB687" s="70"/>
      <c r="AI687" s="70"/>
    </row>
    <row r="688" spans="1:35" ht="12" customHeight="1">
      <c r="A688" s="150"/>
      <c r="B688" s="150"/>
      <c r="C688" s="150"/>
      <c r="D688" s="150"/>
      <c r="E688" s="150"/>
      <c r="F688" s="96"/>
      <c r="G688" s="96"/>
      <c r="H688" s="150"/>
      <c r="N688" s="71"/>
      <c r="U688" s="71"/>
      <c r="AB688" s="70"/>
      <c r="AI688" s="70"/>
    </row>
    <row r="689" spans="1:35" ht="12" customHeight="1">
      <c r="A689" s="150"/>
      <c r="B689" s="150"/>
      <c r="C689" s="150"/>
      <c r="D689" s="150"/>
      <c r="E689" s="150"/>
      <c r="F689" s="96"/>
      <c r="G689" s="96"/>
      <c r="H689" s="150"/>
      <c r="N689" s="71"/>
      <c r="U689" s="71"/>
      <c r="AB689" s="70"/>
      <c r="AI689" s="70"/>
    </row>
    <row r="690" spans="1:35" ht="12" customHeight="1">
      <c r="A690" s="150"/>
      <c r="B690" s="150"/>
      <c r="C690" s="150"/>
      <c r="D690" s="150"/>
      <c r="E690" s="150"/>
      <c r="F690" s="96"/>
      <c r="G690" s="96"/>
      <c r="H690" s="150"/>
      <c r="N690" s="71"/>
      <c r="U690" s="71"/>
      <c r="AB690" s="70"/>
      <c r="AI690" s="70"/>
    </row>
    <row r="691" spans="1:35" ht="12" customHeight="1">
      <c r="A691" s="150"/>
      <c r="B691" s="150"/>
      <c r="C691" s="150"/>
      <c r="D691" s="150"/>
      <c r="E691" s="150"/>
      <c r="F691" s="96"/>
      <c r="G691" s="96"/>
      <c r="H691" s="150"/>
      <c r="N691" s="71"/>
      <c r="U691" s="71"/>
      <c r="AB691" s="70"/>
      <c r="AI691" s="70"/>
    </row>
    <row r="692" spans="1:35" ht="12" customHeight="1">
      <c r="A692" s="150"/>
      <c r="B692" s="150"/>
      <c r="C692" s="150"/>
      <c r="D692" s="150"/>
      <c r="E692" s="150"/>
      <c r="F692" s="96"/>
      <c r="G692" s="96"/>
      <c r="H692" s="150"/>
      <c r="N692" s="71"/>
      <c r="U692" s="71"/>
      <c r="AB692" s="70"/>
      <c r="AI692" s="70"/>
    </row>
    <row r="693" spans="1:35" ht="12" customHeight="1">
      <c r="A693" s="150"/>
      <c r="B693" s="150"/>
      <c r="C693" s="150"/>
      <c r="D693" s="150"/>
      <c r="E693" s="150"/>
      <c r="F693" s="96"/>
      <c r="G693" s="96"/>
      <c r="H693" s="150"/>
      <c r="N693" s="71"/>
      <c r="U693" s="71"/>
      <c r="AB693" s="70"/>
      <c r="AI693" s="70"/>
    </row>
    <row r="694" spans="1:35" ht="12" customHeight="1">
      <c r="A694" s="150"/>
      <c r="B694" s="150"/>
      <c r="C694" s="150"/>
      <c r="D694" s="150"/>
      <c r="E694" s="150"/>
      <c r="F694" s="96"/>
      <c r="G694" s="96"/>
      <c r="H694" s="150"/>
      <c r="N694" s="71"/>
      <c r="U694" s="71"/>
      <c r="AB694" s="70"/>
      <c r="AI694" s="70"/>
    </row>
    <row r="695" spans="1:35" ht="12" customHeight="1">
      <c r="A695" s="150"/>
      <c r="B695" s="150"/>
      <c r="C695" s="150"/>
      <c r="D695" s="150"/>
      <c r="E695" s="150"/>
      <c r="F695" s="96"/>
      <c r="G695" s="96"/>
      <c r="H695" s="150"/>
      <c r="N695" s="71"/>
      <c r="U695" s="71"/>
      <c r="AB695" s="70"/>
      <c r="AI695" s="70"/>
    </row>
    <row r="696" spans="1:35" ht="12" customHeight="1">
      <c r="A696" s="150"/>
      <c r="B696" s="150"/>
      <c r="C696" s="150"/>
      <c r="D696" s="150"/>
      <c r="E696" s="150"/>
      <c r="F696" s="96"/>
      <c r="G696" s="96"/>
      <c r="H696" s="150"/>
      <c r="N696" s="71"/>
      <c r="U696" s="71"/>
      <c r="AB696" s="70"/>
      <c r="AI696" s="70"/>
    </row>
    <row r="697" spans="1:35" ht="12" customHeight="1">
      <c r="A697" s="150"/>
      <c r="B697" s="150"/>
      <c r="C697" s="150"/>
      <c r="D697" s="150"/>
      <c r="E697" s="150"/>
      <c r="F697" s="96"/>
      <c r="G697" s="96"/>
      <c r="H697" s="150"/>
      <c r="N697" s="71"/>
      <c r="U697" s="71"/>
      <c r="AB697" s="70"/>
      <c r="AI697" s="70"/>
    </row>
    <row r="698" spans="1:35" ht="12" customHeight="1">
      <c r="A698" s="150"/>
      <c r="B698" s="150"/>
      <c r="C698" s="150"/>
      <c r="D698" s="150"/>
      <c r="E698" s="150"/>
      <c r="F698" s="96"/>
      <c r="G698" s="96"/>
      <c r="H698" s="150"/>
      <c r="N698" s="71"/>
      <c r="U698" s="71"/>
      <c r="AB698" s="70"/>
      <c r="AI698" s="70"/>
    </row>
    <row r="699" spans="1:35" ht="12" customHeight="1">
      <c r="A699" s="150"/>
      <c r="B699" s="150"/>
      <c r="C699" s="150"/>
      <c r="D699" s="150"/>
      <c r="E699" s="150"/>
      <c r="F699" s="96"/>
      <c r="G699" s="96"/>
      <c r="H699" s="150"/>
      <c r="N699" s="71"/>
      <c r="U699" s="71"/>
      <c r="AB699" s="70"/>
      <c r="AI699" s="70"/>
    </row>
    <row r="700" spans="1:35" ht="12" customHeight="1">
      <c r="A700" s="150"/>
      <c r="B700" s="150"/>
      <c r="C700" s="150"/>
      <c r="D700" s="150"/>
      <c r="E700" s="150"/>
      <c r="F700" s="96"/>
      <c r="G700" s="96"/>
      <c r="H700" s="150"/>
      <c r="N700" s="71"/>
      <c r="U700" s="71"/>
      <c r="AB700" s="70"/>
      <c r="AI700" s="70"/>
    </row>
    <row r="701" spans="1:35" ht="12" customHeight="1">
      <c r="A701" s="150"/>
      <c r="B701" s="150"/>
      <c r="C701" s="150"/>
      <c r="D701" s="150"/>
      <c r="E701" s="150"/>
      <c r="F701" s="96"/>
      <c r="G701" s="96"/>
      <c r="H701" s="150"/>
      <c r="N701" s="71"/>
      <c r="U701" s="71"/>
      <c r="AB701" s="70"/>
      <c r="AI701" s="70"/>
    </row>
    <row r="702" spans="1:35" ht="12" customHeight="1">
      <c r="A702" s="150"/>
      <c r="B702" s="150"/>
      <c r="C702" s="150"/>
      <c r="D702" s="150"/>
      <c r="E702" s="150"/>
      <c r="F702" s="96"/>
      <c r="G702" s="96"/>
      <c r="H702" s="150"/>
      <c r="N702" s="71"/>
      <c r="U702" s="71"/>
      <c r="AB702" s="70"/>
      <c r="AI702" s="70"/>
    </row>
    <row r="703" spans="1:35" ht="12" customHeight="1">
      <c r="A703" s="150"/>
      <c r="B703" s="150"/>
      <c r="C703" s="150"/>
      <c r="D703" s="150"/>
      <c r="E703" s="150"/>
      <c r="F703" s="96"/>
      <c r="G703" s="96"/>
      <c r="H703" s="150"/>
      <c r="N703" s="71"/>
      <c r="U703" s="71"/>
      <c r="AB703" s="70"/>
      <c r="AI703" s="70"/>
    </row>
    <row r="704" spans="1:35" ht="12" customHeight="1">
      <c r="A704" s="150"/>
      <c r="B704" s="150"/>
      <c r="C704" s="150"/>
      <c r="D704" s="150"/>
      <c r="E704" s="150"/>
      <c r="F704" s="96"/>
      <c r="G704" s="96"/>
      <c r="H704" s="150"/>
      <c r="N704" s="71"/>
      <c r="U704" s="71"/>
      <c r="AB704" s="70"/>
      <c r="AI704" s="70"/>
    </row>
    <row r="705" spans="1:35" ht="12" customHeight="1">
      <c r="A705" s="150"/>
      <c r="B705" s="150"/>
      <c r="C705" s="150"/>
      <c r="D705" s="150"/>
      <c r="E705" s="150"/>
      <c r="F705" s="96"/>
      <c r="G705" s="96"/>
      <c r="H705" s="150"/>
      <c r="N705" s="71"/>
      <c r="U705" s="71"/>
      <c r="AB705" s="70"/>
      <c r="AI705" s="70"/>
    </row>
    <row r="706" spans="1:35" ht="12" customHeight="1">
      <c r="A706" s="150"/>
      <c r="B706" s="150"/>
      <c r="C706" s="150"/>
      <c r="D706" s="150"/>
      <c r="E706" s="150"/>
      <c r="F706" s="96"/>
      <c r="G706" s="96"/>
      <c r="H706" s="150"/>
      <c r="N706" s="71"/>
      <c r="U706" s="71"/>
      <c r="AB706" s="70"/>
      <c r="AI706" s="70"/>
    </row>
    <row r="707" spans="1:35" ht="12" customHeight="1">
      <c r="A707" s="150"/>
      <c r="B707" s="150"/>
      <c r="C707" s="150"/>
      <c r="D707" s="150"/>
      <c r="E707" s="150"/>
      <c r="F707" s="96"/>
      <c r="G707" s="96"/>
      <c r="H707" s="150"/>
      <c r="N707" s="71"/>
      <c r="U707" s="71"/>
      <c r="AB707" s="70"/>
      <c r="AI707" s="70"/>
    </row>
    <row r="708" spans="1:35" ht="12" customHeight="1">
      <c r="A708" s="150"/>
      <c r="B708" s="150"/>
      <c r="C708" s="150"/>
      <c r="D708" s="150"/>
      <c r="E708" s="150"/>
      <c r="F708" s="96"/>
      <c r="G708" s="96"/>
      <c r="H708" s="150"/>
      <c r="N708" s="71"/>
      <c r="U708" s="71"/>
      <c r="AB708" s="70"/>
      <c r="AI708" s="70"/>
    </row>
    <row r="709" spans="1:35" ht="12" customHeight="1">
      <c r="A709" s="150"/>
      <c r="B709" s="150"/>
      <c r="C709" s="150"/>
      <c r="D709" s="150"/>
      <c r="E709" s="150"/>
      <c r="F709" s="96"/>
      <c r="G709" s="96"/>
      <c r="H709" s="150"/>
      <c r="N709" s="71"/>
      <c r="U709" s="71"/>
      <c r="AB709" s="70"/>
      <c r="AI709" s="70"/>
    </row>
    <row r="710" spans="1:35" ht="12" customHeight="1">
      <c r="A710" s="150"/>
      <c r="B710" s="150"/>
      <c r="C710" s="150"/>
      <c r="D710" s="150"/>
      <c r="E710" s="150"/>
      <c r="F710" s="96"/>
      <c r="G710" s="96"/>
      <c r="H710" s="150"/>
      <c r="N710" s="71"/>
      <c r="U710" s="71"/>
      <c r="AB710" s="70"/>
      <c r="AI710" s="70"/>
    </row>
    <row r="711" spans="1:35" ht="12" customHeight="1">
      <c r="A711" s="150"/>
      <c r="B711" s="150"/>
      <c r="C711" s="150"/>
      <c r="D711" s="150"/>
      <c r="E711" s="150"/>
      <c r="F711" s="96"/>
      <c r="G711" s="96"/>
      <c r="H711" s="150"/>
      <c r="N711" s="71"/>
      <c r="U711" s="71"/>
      <c r="AB711" s="70"/>
      <c r="AI711" s="70"/>
    </row>
    <row r="712" spans="1:35" ht="12" customHeight="1">
      <c r="A712" s="150"/>
      <c r="B712" s="150"/>
      <c r="C712" s="150"/>
      <c r="D712" s="150"/>
      <c r="E712" s="150"/>
      <c r="F712" s="96"/>
      <c r="G712" s="96"/>
      <c r="H712" s="150"/>
      <c r="N712" s="71"/>
      <c r="U712" s="71"/>
      <c r="AB712" s="70"/>
      <c r="AI712" s="70"/>
    </row>
    <row r="713" spans="1:35" ht="12" customHeight="1">
      <c r="A713" s="150"/>
      <c r="B713" s="150"/>
      <c r="C713" s="150"/>
      <c r="D713" s="150"/>
      <c r="E713" s="150"/>
      <c r="F713" s="96"/>
      <c r="G713" s="96"/>
      <c r="H713" s="150"/>
      <c r="N713" s="71"/>
      <c r="U713" s="71"/>
      <c r="AB713" s="70"/>
      <c r="AI713" s="70"/>
    </row>
    <row r="714" spans="1:35" ht="12" customHeight="1">
      <c r="A714" s="150"/>
      <c r="B714" s="150"/>
      <c r="C714" s="150"/>
      <c r="D714" s="150"/>
      <c r="E714" s="150"/>
      <c r="F714" s="96"/>
      <c r="G714" s="96"/>
      <c r="H714" s="150"/>
      <c r="N714" s="71"/>
      <c r="U714" s="71"/>
      <c r="AB714" s="70"/>
      <c r="AI714" s="70"/>
    </row>
    <row r="715" spans="1:35" ht="12" customHeight="1">
      <c r="A715" s="150"/>
      <c r="B715" s="150"/>
      <c r="C715" s="150"/>
      <c r="D715" s="150"/>
      <c r="E715" s="150"/>
      <c r="F715" s="96"/>
      <c r="G715" s="96"/>
      <c r="H715" s="150"/>
      <c r="N715" s="71"/>
      <c r="U715" s="71"/>
      <c r="AB715" s="70"/>
      <c r="AI715" s="70"/>
    </row>
    <row r="716" spans="1:35" ht="12" customHeight="1">
      <c r="A716" s="150"/>
      <c r="B716" s="150"/>
      <c r="C716" s="150"/>
      <c r="D716" s="150"/>
      <c r="E716" s="150"/>
      <c r="F716" s="96"/>
      <c r="G716" s="96"/>
      <c r="H716" s="150"/>
      <c r="N716" s="71"/>
      <c r="U716" s="71"/>
      <c r="AB716" s="70"/>
      <c r="AI716" s="70"/>
    </row>
    <row r="717" spans="1:35" ht="12" customHeight="1">
      <c r="A717" s="150"/>
      <c r="B717" s="150"/>
      <c r="C717" s="150"/>
      <c r="D717" s="150"/>
      <c r="E717" s="150"/>
      <c r="F717" s="96"/>
      <c r="G717" s="96"/>
      <c r="H717" s="150"/>
      <c r="N717" s="71"/>
      <c r="U717" s="71"/>
      <c r="AB717" s="70"/>
      <c r="AI717" s="70"/>
    </row>
    <row r="718" spans="1:35" ht="12" customHeight="1">
      <c r="A718" s="150"/>
      <c r="B718" s="150"/>
      <c r="C718" s="150"/>
      <c r="D718" s="150"/>
      <c r="E718" s="150"/>
      <c r="F718" s="96"/>
      <c r="G718" s="96"/>
      <c r="H718" s="150"/>
      <c r="N718" s="71"/>
      <c r="U718" s="71"/>
      <c r="AB718" s="70"/>
      <c r="AI718" s="70"/>
    </row>
    <row r="719" spans="1:35" ht="12" customHeight="1">
      <c r="A719" s="150"/>
      <c r="B719" s="150"/>
      <c r="C719" s="150"/>
      <c r="D719" s="150"/>
      <c r="E719" s="150"/>
      <c r="F719" s="96"/>
      <c r="G719" s="96"/>
      <c r="H719" s="150"/>
      <c r="N719" s="71"/>
      <c r="U719" s="71"/>
      <c r="AB719" s="70"/>
      <c r="AI719" s="70"/>
    </row>
    <row r="720" spans="1:35" ht="12" customHeight="1">
      <c r="A720" s="150"/>
      <c r="B720" s="150"/>
      <c r="C720" s="150"/>
      <c r="D720" s="150"/>
      <c r="E720" s="150"/>
      <c r="F720" s="96"/>
      <c r="G720" s="96"/>
      <c r="H720" s="150"/>
      <c r="N720" s="71"/>
      <c r="U720" s="71"/>
      <c r="AB720" s="70"/>
      <c r="AI720" s="70"/>
    </row>
    <row r="721" spans="1:35" ht="12" customHeight="1">
      <c r="A721" s="150"/>
      <c r="B721" s="150"/>
      <c r="C721" s="150"/>
      <c r="D721" s="150"/>
      <c r="E721" s="150"/>
      <c r="F721" s="96"/>
      <c r="G721" s="96"/>
      <c r="H721" s="150"/>
      <c r="N721" s="71"/>
      <c r="U721" s="71"/>
      <c r="AB721" s="70"/>
      <c r="AI721" s="70"/>
    </row>
    <row r="722" spans="1:35" ht="12" customHeight="1">
      <c r="A722" s="150"/>
      <c r="B722" s="150"/>
      <c r="C722" s="150"/>
      <c r="D722" s="150"/>
      <c r="E722" s="150"/>
      <c r="F722" s="96"/>
      <c r="G722" s="96"/>
      <c r="H722" s="150"/>
      <c r="N722" s="71"/>
      <c r="U722" s="71"/>
      <c r="AB722" s="70"/>
      <c r="AI722" s="70"/>
    </row>
    <row r="723" spans="1:35" ht="12" customHeight="1">
      <c r="A723" s="150"/>
      <c r="B723" s="150"/>
      <c r="C723" s="150"/>
      <c r="D723" s="150"/>
      <c r="E723" s="150"/>
      <c r="F723" s="96"/>
      <c r="G723" s="96"/>
      <c r="H723" s="150"/>
      <c r="N723" s="71"/>
      <c r="U723" s="71"/>
      <c r="AB723" s="70"/>
      <c r="AI723" s="70"/>
    </row>
    <row r="724" spans="1:35" ht="12" customHeight="1">
      <c r="A724" s="150"/>
      <c r="B724" s="150"/>
      <c r="C724" s="150"/>
      <c r="D724" s="150"/>
      <c r="E724" s="150"/>
      <c r="F724" s="96"/>
      <c r="G724" s="96"/>
      <c r="H724" s="150"/>
      <c r="N724" s="71"/>
      <c r="U724" s="71"/>
      <c r="AB724" s="70"/>
      <c r="AI724" s="70"/>
    </row>
    <row r="725" spans="1:35" ht="12" customHeight="1">
      <c r="A725" s="150"/>
      <c r="B725" s="150"/>
      <c r="C725" s="150"/>
      <c r="D725" s="150"/>
      <c r="E725" s="150"/>
      <c r="F725" s="96"/>
      <c r="G725" s="96"/>
      <c r="H725" s="150"/>
      <c r="N725" s="71"/>
      <c r="U725" s="71"/>
      <c r="AB725" s="70"/>
      <c r="AI725" s="70"/>
    </row>
    <row r="726" spans="1:35" ht="12" customHeight="1">
      <c r="A726" s="150"/>
      <c r="B726" s="150"/>
      <c r="C726" s="150"/>
      <c r="D726" s="150"/>
      <c r="E726" s="150"/>
      <c r="F726" s="96"/>
      <c r="G726" s="96"/>
      <c r="H726" s="150"/>
      <c r="N726" s="71"/>
      <c r="U726" s="71"/>
      <c r="AB726" s="70"/>
      <c r="AI726" s="70"/>
    </row>
    <row r="727" spans="1:35" ht="12" customHeight="1">
      <c r="A727" s="150"/>
      <c r="B727" s="150"/>
      <c r="C727" s="150"/>
      <c r="D727" s="150"/>
      <c r="E727" s="150"/>
      <c r="F727" s="96"/>
      <c r="G727" s="96"/>
      <c r="H727" s="150"/>
      <c r="N727" s="71"/>
      <c r="U727" s="71"/>
      <c r="AB727" s="70"/>
      <c r="AI727" s="70"/>
    </row>
    <row r="728" spans="1:35" ht="12" customHeight="1">
      <c r="A728" s="150"/>
      <c r="B728" s="150"/>
      <c r="C728" s="150"/>
      <c r="D728" s="150"/>
      <c r="E728" s="150"/>
      <c r="F728" s="96"/>
      <c r="G728" s="96"/>
      <c r="H728" s="150"/>
      <c r="N728" s="71"/>
      <c r="U728" s="71"/>
      <c r="AB728" s="70"/>
      <c r="AI728" s="70"/>
    </row>
    <row r="729" spans="1:35" ht="12" customHeight="1">
      <c r="A729" s="150"/>
      <c r="B729" s="150"/>
      <c r="C729" s="150"/>
      <c r="D729" s="150"/>
      <c r="E729" s="150"/>
      <c r="F729" s="96"/>
      <c r="G729" s="96"/>
      <c r="H729" s="150"/>
      <c r="N729" s="71"/>
      <c r="U729" s="71"/>
      <c r="AB729" s="70"/>
      <c r="AI729" s="70"/>
    </row>
    <row r="730" spans="1:35" ht="12" customHeight="1">
      <c r="A730" s="150"/>
      <c r="B730" s="150"/>
      <c r="C730" s="150"/>
      <c r="D730" s="150"/>
      <c r="E730" s="150"/>
      <c r="F730" s="96"/>
      <c r="G730" s="96"/>
      <c r="H730" s="150"/>
      <c r="N730" s="71"/>
      <c r="U730" s="71"/>
      <c r="AB730" s="70"/>
      <c r="AI730" s="70"/>
    </row>
    <row r="731" spans="1:35" ht="12" customHeight="1">
      <c r="A731" s="150"/>
      <c r="B731" s="150"/>
      <c r="C731" s="150"/>
      <c r="D731" s="150"/>
      <c r="E731" s="150"/>
      <c r="F731" s="96"/>
      <c r="G731" s="96"/>
      <c r="H731" s="150"/>
      <c r="N731" s="71"/>
      <c r="U731" s="71"/>
      <c r="AB731" s="70"/>
      <c r="AI731" s="70"/>
    </row>
    <row r="732" spans="1:35" ht="12" customHeight="1">
      <c r="A732" s="150"/>
      <c r="B732" s="150"/>
      <c r="C732" s="150"/>
      <c r="D732" s="150"/>
      <c r="E732" s="150"/>
      <c r="F732" s="96"/>
      <c r="G732" s="96"/>
      <c r="H732" s="150"/>
      <c r="N732" s="71"/>
      <c r="U732" s="71"/>
      <c r="AB732" s="70"/>
      <c r="AI732" s="70"/>
    </row>
    <row r="733" spans="1:35" ht="12" customHeight="1">
      <c r="A733" s="150"/>
      <c r="B733" s="150"/>
      <c r="C733" s="150"/>
      <c r="D733" s="150"/>
      <c r="E733" s="150"/>
      <c r="F733" s="96"/>
      <c r="G733" s="96"/>
      <c r="H733" s="150"/>
      <c r="N733" s="71"/>
      <c r="U733" s="71"/>
      <c r="AB733" s="70"/>
      <c r="AI733" s="70"/>
    </row>
    <row r="734" spans="1:35" ht="12" customHeight="1">
      <c r="A734" s="150"/>
      <c r="B734" s="150"/>
      <c r="C734" s="150"/>
      <c r="D734" s="150"/>
      <c r="E734" s="150"/>
      <c r="F734" s="96"/>
      <c r="G734" s="96"/>
      <c r="H734" s="150"/>
      <c r="N734" s="71"/>
      <c r="U734" s="71"/>
      <c r="AB734" s="70"/>
      <c r="AI734" s="70"/>
    </row>
    <row r="735" spans="1:35" ht="12" customHeight="1">
      <c r="A735" s="150"/>
      <c r="B735" s="150"/>
      <c r="C735" s="150"/>
      <c r="D735" s="150"/>
      <c r="E735" s="150"/>
      <c r="F735" s="96"/>
      <c r="G735" s="96"/>
      <c r="H735" s="150"/>
      <c r="N735" s="71"/>
      <c r="U735" s="71"/>
      <c r="AB735" s="70"/>
      <c r="AI735" s="70"/>
    </row>
    <row r="736" spans="1:35" ht="12" customHeight="1">
      <c r="A736" s="150"/>
      <c r="B736" s="150"/>
      <c r="C736" s="150"/>
      <c r="D736" s="150"/>
      <c r="E736" s="150"/>
      <c r="F736" s="96"/>
      <c r="G736" s="96"/>
      <c r="H736" s="150"/>
      <c r="N736" s="71"/>
      <c r="U736" s="71"/>
      <c r="AB736" s="70"/>
      <c r="AI736" s="70"/>
    </row>
    <row r="737" spans="1:35" ht="12" customHeight="1">
      <c r="A737" s="150"/>
      <c r="B737" s="150"/>
      <c r="C737" s="150"/>
      <c r="D737" s="150"/>
      <c r="E737" s="150"/>
      <c r="F737" s="96"/>
      <c r="G737" s="96"/>
      <c r="H737" s="150"/>
      <c r="N737" s="71"/>
      <c r="U737" s="71"/>
      <c r="AB737" s="70"/>
      <c r="AI737" s="70"/>
    </row>
    <row r="738" spans="1:35" ht="12" customHeight="1">
      <c r="A738" s="150"/>
      <c r="B738" s="150"/>
      <c r="C738" s="150"/>
      <c r="D738" s="150"/>
      <c r="E738" s="150"/>
      <c r="F738" s="96"/>
      <c r="G738" s="96"/>
      <c r="H738" s="150"/>
      <c r="N738" s="71"/>
      <c r="U738" s="71"/>
      <c r="AB738" s="70"/>
      <c r="AI738" s="70"/>
    </row>
    <row r="739" spans="1:35" ht="12" customHeight="1">
      <c r="A739" s="150"/>
      <c r="B739" s="150"/>
      <c r="C739" s="150"/>
      <c r="D739" s="150"/>
      <c r="E739" s="150"/>
      <c r="F739" s="96"/>
      <c r="G739" s="96"/>
      <c r="H739" s="150"/>
      <c r="N739" s="71"/>
      <c r="U739" s="71"/>
      <c r="AB739" s="70"/>
      <c r="AI739" s="70"/>
    </row>
    <row r="740" spans="1:35" ht="12" customHeight="1">
      <c r="A740" s="150"/>
      <c r="B740" s="150"/>
      <c r="C740" s="150"/>
      <c r="D740" s="150"/>
      <c r="E740" s="150"/>
      <c r="F740" s="96"/>
      <c r="G740" s="96"/>
      <c r="H740" s="150"/>
      <c r="N740" s="71"/>
      <c r="U740" s="71"/>
      <c r="AB740" s="70"/>
      <c r="AI740" s="70"/>
    </row>
    <row r="741" spans="1:35" ht="12" customHeight="1">
      <c r="A741" s="150"/>
      <c r="B741" s="150"/>
      <c r="C741" s="150"/>
      <c r="D741" s="150"/>
      <c r="E741" s="150"/>
      <c r="F741" s="96"/>
      <c r="G741" s="96"/>
      <c r="H741" s="150"/>
      <c r="N741" s="71"/>
      <c r="U741" s="71"/>
      <c r="AB741" s="70"/>
      <c r="AI741" s="70"/>
    </row>
    <row r="742" spans="1:35" ht="12" customHeight="1">
      <c r="A742" s="150"/>
      <c r="B742" s="150"/>
      <c r="C742" s="150"/>
      <c r="D742" s="150"/>
      <c r="E742" s="150"/>
      <c r="F742" s="96"/>
      <c r="G742" s="96"/>
      <c r="H742" s="150"/>
      <c r="N742" s="71"/>
      <c r="U742" s="71"/>
      <c r="AB742" s="70"/>
      <c r="AI742" s="70"/>
    </row>
    <row r="743" spans="1:35" ht="12" customHeight="1">
      <c r="A743" s="150"/>
      <c r="B743" s="150"/>
      <c r="C743" s="150"/>
      <c r="D743" s="150"/>
      <c r="E743" s="150"/>
      <c r="F743" s="96"/>
      <c r="G743" s="96"/>
      <c r="H743" s="150"/>
      <c r="N743" s="71"/>
      <c r="U743" s="71"/>
      <c r="AB743" s="70"/>
      <c r="AI743" s="70"/>
    </row>
    <row r="744" spans="1:35" ht="12" customHeight="1">
      <c r="A744" s="150"/>
      <c r="B744" s="150"/>
      <c r="C744" s="150"/>
      <c r="D744" s="150"/>
      <c r="E744" s="150"/>
      <c r="F744" s="96"/>
      <c r="G744" s="96"/>
      <c r="H744" s="150"/>
      <c r="N744" s="71"/>
      <c r="U744" s="71"/>
      <c r="AB744" s="70"/>
      <c r="AI744" s="70"/>
    </row>
    <row r="745" spans="1:35" ht="12" customHeight="1">
      <c r="A745" s="150"/>
      <c r="B745" s="150"/>
      <c r="C745" s="150"/>
      <c r="D745" s="150"/>
      <c r="E745" s="150"/>
      <c r="F745" s="96"/>
      <c r="G745" s="96"/>
      <c r="H745" s="150"/>
      <c r="N745" s="71"/>
      <c r="U745" s="71"/>
      <c r="AB745" s="70"/>
      <c r="AI745" s="70"/>
    </row>
    <row r="746" spans="1:35" ht="12" customHeight="1">
      <c r="A746" s="150"/>
      <c r="B746" s="150"/>
      <c r="C746" s="150"/>
      <c r="D746" s="150"/>
      <c r="E746" s="150"/>
      <c r="F746" s="96"/>
      <c r="G746" s="96"/>
      <c r="H746" s="150"/>
      <c r="N746" s="71"/>
      <c r="U746" s="71"/>
      <c r="AB746" s="70"/>
      <c r="AI746" s="70"/>
    </row>
    <row r="747" spans="1:35" ht="12" customHeight="1">
      <c r="A747" s="150"/>
      <c r="B747" s="150"/>
      <c r="C747" s="150"/>
      <c r="D747" s="150"/>
      <c r="E747" s="150"/>
      <c r="F747" s="96"/>
      <c r="G747" s="96"/>
      <c r="H747" s="150"/>
      <c r="N747" s="71"/>
      <c r="U747" s="71"/>
      <c r="AB747" s="70"/>
      <c r="AI747" s="70"/>
    </row>
    <row r="748" spans="1:35" ht="12" customHeight="1">
      <c r="A748" s="150"/>
      <c r="B748" s="150"/>
      <c r="C748" s="150"/>
      <c r="D748" s="150"/>
      <c r="E748" s="150"/>
      <c r="F748" s="96"/>
      <c r="G748" s="96"/>
      <c r="H748" s="150"/>
      <c r="N748" s="71"/>
      <c r="U748" s="71"/>
      <c r="AB748" s="70"/>
      <c r="AI748" s="70"/>
    </row>
    <row r="749" spans="1:35" ht="12" customHeight="1">
      <c r="A749" s="150"/>
      <c r="B749" s="150"/>
      <c r="C749" s="150"/>
      <c r="D749" s="150"/>
      <c r="E749" s="150"/>
      <c r="F749" s="96"/>
      <c r="G749" s="96"/>
      <c r="H749" s="150"/>
      <c r="N749" s="71"/>
      <c r="U749" s="71"/>
      <c r="AB749" s="70"/>
      <c r="AI749" s="70"/>
    </row>
    <row r="750" spans="1:35" ht="12" customHeight="1">
      <c r="A750" s="150"/>
      <c r="B750" s="150"/>
      <c r="C750" s="150"/>
      <c r="D750" s="150"/>
      <c r="E750" s="150"/>
      <c r="F750" s="96"/>
      <c r="G750" s="96"/>
      <c r="H750" s="150"/>
      <c r="N750" s="71"/>
      <c r="U750" s="71"/>
      <c r="AB750" s="70"/>
      <c r="AI750" s="70"/>
    </row>
    <row r="751" spans="1:35" ht="12" customHeight="1">
      <c r="A751" s="150"/>
      <c r="B751" s="150"/>
      <c r="C751" s="150"/>
      <c r="D751" s="150"/>
      <c r="E751" s="150"/>
      <c r="F751" s="96"/>
      <c r="G751" s="96"/>
      <c r="H751" s="150"/>
      <c r="N751" s="71"/>
      <c r="U751" s="71"/>
      <c r="AB751" s="70"/>
      <c r="AI751" s="70"/>
    </row>
    <row r="752" spans="1:35" ht="12" customHeight="1">
      <c r="A752" s="150"/>
      <c r="B752" s="150"/>
      <c r="C752" s="150"/>
      <c r="D752" s="150"/>
      <c r="E752" s="150"/>
      <c r="F752" s="96"/>
      <c r="G752" s="96"/>
      <c r="H752" s="150"/>
      <c r="N752" s="71"/>
      <c r="U752" s="71"/>
      <c r="AB752" s="70"/>
      <c r="AI752" s="70"/>
    </row>
    <row r="753" spans="1:35" ht="12" customHeight="1">
      <c r="A753" s="150"/>
      <c r="B753" s="150"/>
      <c r="C753" s="150"/>
      <c r="D753" s="150"/>
      <c r="E753" s="150"/>
      <c r="F753" s="96"/>
      <c r="G753" s="96"/>
      <c r="H753" s="150"/>
      <c r="N753" s="71"/>
      <c r="U753" s="71"/>
      <c r="AB753" s="70"/>
      <c r="AI753" s="70"/>
    </row>
    <row r="754" spans="1:35" ht="12" customHeight="1">
      <c r="A754" s="150"/>
      <c r="B754" s="150"/>
      <c r="C754" s="150"/>
      <c r="D754" s="150"/>
      <c r="E754" s="150"/>
      <c r="F754" s="96"/>
      <c r="G754" s="96"/>
      <c r="H754" s="150"/>
      <c r="N754" s="71"/>
      <c r="U754" s="71"/>
      <c r="AB754" s="70"/>
      <c r="AI754" s="70"/>
    </row>
    <row r="755" spans="1:35" ht="12" customHeight="1">
      <c r="A755" s="150"/>
      <c r="B755" s="150"/>
      <c r="C755" s="150"/>
      <c r="D755" s="150"/>
      <c r="E755" s="150"/>
      <c r="F755" s="96"/>
      <c r="G755" s="96"/>
      <c r="H755" s="150"/>
      <c r="N755" s="71"/>
      <c r="U755" s="71"/>
      <c r="AB755" s="70"/>
      <c r="AI755" s="70"/>
    </row>
    <row r="756" spans="1:35" ht="12" customHeight="1">
      <c r="A756" s="150"/>
      <c r="B756" s="150"/>
      <c r="C756" s="150"/>
      <c r="D756" s="150"/>
      <c r="E756" s="150"/>
      <c r="F756" s="96"/>
      <c r="G756" s="96"/>
      <c r="H756" s="150"/>
      <c r="N756" s="71"/>
      <c r="U756" s="71"/>
      <c r="AB756" s="70"/>
      <c r="AI756" s="70"/>
    </row>
    <row r="757" spans="1:35" ht="12" customHeight="1">
      <c r="A757" s="150"/>
      <c r="B757" s="150"/>
      <c r="C757" s="150"/>
      <c r="D757" s="150"/>
      <c r="E757" s="150"/>
      <c r="F757" s="96"/>
      <c r="G757" s="96"/>
      <c r="H757" s="150"/>
      <c r="N757" s="71"/>
      <c r="U757" s="71"/>
      <c r="AB757" s="70"/>
      <c r="AI757" s="70"/>
    </row>
    <row r="758" spans="1:35" ht="12" customHeight="1">
      <c r="A758" s="150"/>
      <c r="B758" s="150"/>
      <c r="C758" s="150"/>
      <c r="D758" s="150"/>
      <c r="E758" s="150"/>
      <c r="F758" s="96"/>
      <c r="G758" s="96"/>
      <c r="H758" s="150"/>
      <c r="N758" s="71"/>
      <c r="U758" s="71"/>
      <c r="AB758" s="70"/>
      <c r="AI758" s="70"/>
    </row>
    <row r="759" spans="1:35" ht="12" customHeight="1">
      <c r="A759" s="150"/>
      <c r="B759" s="150"/>
      <c r="C759" s="150"/>
      <c r="D759" s="150"/>
      <c r="E759" s="150"/>
      <c r="F759" s="96"/>
      <c r="G759" s="96"/>
      <c r="H759" s="150"/>
      <c r="N759" s="71"/>
      <c r="U759" s="71"/>
      <c r="AB759" s="70"/>
      <c r="AI759" s="70"/>
    </row>
    <row r="760" spans="1:35" ht="12" customHeight="1">
      <c r="A760" s="150"/>
      <c r="B760" s="150"/>
      <c r="C760" s="150"/>
      <c r="D760" s="150"/>
      <c r="E760" s="150"/>
      <c r="F760" s="96"/>
      <c r="G760" s="96"/>
      <c r="H760" s="150"/>
      <c r="N760" s="71"/>
      <c r="U760" s="71"/>
      <c r="AB760" s="70"/>
      <c r="AI760" s="70"/>
    </row>
    <row r="761" spans="1:35" ht="12" customHeight="1">
      <c r="A761" s="150"/>
      <c r="B761" s="150"/>
      <c r="C761" s="150"/>
      <c r="D761" s="150"/>
      <c r="E761" s="150"/>
      <c r="F761" s="96"/>
      <c r="G761" s="96"/>
      <c r="H761" s="150"/>
      <c r="N761" s="71"/>
      <c r="U761" s="71"/>
      <c r="AB761" s="70"/>
      <c r="AI761" s="70"/>
    </row>
    <row r="762" spans="1:35" ht="12" customHeight="1">
      <c r="A762" s="150"/>
      <c r="B762" s="150"/>
      <c r="C762" s="150"/>
      <c r="D762" s="150"/>
      <c r="E762" s="150"/>
      <c r="F762" s="96"/>
      <c r="G762" s="96"/>
      <c r="H762" s="150"/>
      <c r="N762" s="71"/>
      <c r="U762" s="71"/>
      <c r="AB762" s="70"/>
      <c r="AI762" s="70"/>
    </row>
    <row r="763" spans="1:35" ht="12" customHeight="1">
      <c r="A763" s="150"/>
      <c r="B763" s="150"/>
      <c r="C763" s="150"/>
      <c r="D763" s="150"/>
      <c r="E763" s="150"/>
      <c r="F763" s="96"/>
      <c r="G763" s="96"/>
      <c r="H763" s="150"/>
      <c r="N763" s="71"/>
      <c r="U763" s="71"/>
      <c r="AB763" s="70"/>
      <c r="AI763" s="70"/>
    </row>
    <row r="764" spans="1:35" ht="12" customHeight="1">
      <c r="A764" s="150"/>
      <c r="B764" s="150"/>
      <c r="C764" s="150"/>
      <c r="D764" s="150"/>
      <c r="E764" s="150"/>
      <c r="F764" s="96"/>
      <c r="G764" s="96"/>
      <c r="H764" s="150"/>
      <c r="N764" s="71"/>
      <c r="U764" s="71"/>
      <c r="AB764" s="70"/>
      <c r="AI764" s="70"/>
    </row>
    <row r="765" spans="1:35" ht="12" customHeight="1">
      <c r="A765" s="150"/>
      <c r="B765" s="150"/>
      <c r="C765" s="150"/>
      <c r="D765" s="150"/>
      <c r="E765" s="150"/>
      <c r="F765" s="96"/>
      <c r="G765" s="96"/>
      <c r="H765" s="150"/>
      <c r="N765" s="71"/>
      <c r="U765" s="71"/>
      <c r="AB765" s="70"/>
      <c r="AI765" s="70"/>
    </row>
    <row r="766" spans="1:35" ht="12" customHeight="1">
      <c r="A766" s="150"/>
      <c r="B766" s="150"/>
      <c r="C766" s="150"/>
      <c r="D766" s="150"/>
      <c r="E766" s="150"/>
      <c r="F766" s="96"/>
      <c r="G766" s="96"/>
      <c r="H766" s="150"/>
      <c r="N766" s="71"/>
      <c r="U766" s="71"/>
      <c r="AB766" s="70"/>
      <c r="AI766" s="70"/>
    </row>
    <row r="767" spans="1:35" ht="12" customHeight="1">
      <c r="A767" s="150"/>
      <c r="B767" s="150"/>
      <c r="C767" s="150"/>
      <c r="D767" s="150"/>
      <c r="E767" s="150"/>
      <c r="F767" s="96"/>
      <c r="G767" s="96"/>
      <c r="H767" s="150"/>
      <c r="N767" s="71"/>
      <c r="U767" s="71"/>
      <c r="AB767" s="70"/>
      <c r="AI767" s="70"/>
    </row>
    <row r="768" spans="1:35" ht="12" customHeight="1">
      <c r="A768" s="150"/>
      <c r="B768" s="150"/>
      <c r="C768" s="150"/>
      <c r="D768" s="150"/>
      <c r="E768" s="150"/>
      <c r="F768" s="96"/>
      <c r="G768" s="96"/>
      <c r="H768" s="150"/>
      <c r="N768" s="71"/>
      <c r="U768" s="71"/>
      <c r="AB768" s="70"/>
      <c r="AI768" s="70"/>
    </row>
    <row r="769" spans="1:35" ht="12" customHeight="1">
      <c r="A769" s="150"/>
      <c r="B769" s="150"/>
      <c r="C769" s="150"/>
      <c r="D769" s="150"/>
      <c r="E769" s="150"/>
      <c r="F769" s="96"/>
      <c r="G769" s="96"/>
      <c r="H769" s="150"/>
      <c r="N769" s="71"/>
      <c r="U769" s="71"/>
      <c r="AB769" s="70"/>
      <c r="AI769" s="70"/>
    </row>
    <row r="770" spans="1:35" ht="12" customHeight="1">
      <c r="A770" s="150"/>
      <c r="B770" s="150"/>
      <c r="C770" s="150"/>
      <c r="D770" s="150"/>
      <c r="E770" s="150"/>
      <c r="F770" s="96"/>
      <c r="G770" s="96"/>
      <c r="H770" s="150"/>
      <c r="N770" s="71"/>
      <c r="U770" s="71"/>
      <c r="AB770" s="70"/>
      <c r="AI770" s="70"/>
    </row>
    <row r="771" spans="1:35" ht="12" customHeight="1">
      <c r="A771" s="150"/>
      <c r="B771" s="150"/>
      <c r="C771" s="150"/>
      <c r="D771" s="150"/>
      <c r="E771" s="150"/>
      <c r="F771" s="96"/>
      <c r="G771" s="96"/>
      <c r="H771" s="150"/>
      <c r="N771" s="71"/>
      <c r="U771" s="71"/>
      <c r="AB771" s="70"/>
      <c r="AI771" s="70"/>
    </row>
    <row r="772" spans="1:35" ht="12" customHeight="1">
      <c r="A772" s="150"/>
      <c r="B772" s="150"/>
      <c r="C772" s="150"/>
      <c r="D772" s="150"/>
      <c r="E772" s="150"/>
      <c r="F772" s="96"/>
      <c r="G772" s="96"/>
      <c r="H772" s="150"/>
      <c r="N772" s="71"/>
      <c r="U772" s="71"/>
      <c r="AB772" s="70"/>
      <c r="AI772" s="70"/>
    </row>
    <row r="773" spans="1:35" ht="12" customHeight="1">
      <c r="A773" s="150"/>
      <c r="B773" s="150"/>
      <c r="C773" s="150"/>
      <c r="D773" s="150"/>
      <c r="E773" s="150"/>
      <c r="F773" s="96"/>
      <c r="G773" s="96"/>
      <c r="H773" s="150"/>
      <c r="N773" s="71"/>
      <c r="U773" s="71"/>
      <c r="AB773" s="70"/>
      <c r="AI773" s="70"/>
    </row>
    <row r="774" spans="1:35" ht="12" customHeight="1">
      <c r="A774" s="150"/>
      <c r="B774" s="150"/>
      <c r="C774" s="150"/>
      <c r="D774" s="150"/>
      <c r="E774" s="150"/>
      <c r="F774" s="96"/>
      <c r="G774" s="96"/>
      <c r="H774" s="150"/>
      <c r="N774" s="71"/>
      <c r="U774" s="71"/>
      <c r="AB774" s="70"/>
      <c r="AI774" s="70"/>
    </row>
    <row r="775" spans="1:35" ht="12" customHeight="1">
      <c r="A775" s="150"/>
      <c r="B775" s="150"/>
      <c r="C775" s="150"/>
      <c r="D775" s="150"/>
      <c r="E775" s="150"/>
      <c r="F775" s="96"/>
      <c r="G775" s="96"/>
      <c r="H775" s="150"/>
      <c r="N775" s="71"/>
      <c r="U775" s="71"/>
      <c r="AB775" s="70"/>
      <c r="AI775" s="70"/>
    </row>
    <row r="776" spans="1:35" ht="12" customHeight="1">
      <c r="A776" s="150"/>
      <c r="B776" s="150"/>
      <c r="C776" s="150"/>
      <c r="D776" s="150"/>
      <c r="E776" s="150"/>
      <c r="F776" s="96"/>
      <c r="G776" s="96"/>
      <c r="H776" s="150"/>
      <c r="N776" s="71"/>
      <c r="U776" s="71"/>
      <c r="AB776" s="70"/>
      <c r="AI776" s="70"/>
    </row>
    <row r="777" spans="1:35" ht="12" customHeight="1">
      <c r="A777" s="150"/>
      <c r="B777" s="150"/>
      <c r="C777" s="150"/>
      <c r="D777" s="150"/>
      <c r="E777" s="150"/>
      <c r="F777" s="96"/>
      <c r="G777" s="96"/>
      <c r="H777" s="150"/>
      <c r="N777" s="71"/>
      <c r="U777" s="71"/>
      <c r="AB777" s="70"/>
      <c r="AI777" s="70"/>
    </row>
    <row r="778" spans="1:35" ht="12" customHeight="1">
      <c r="A778" s="150"/>
      <c r="B778" s="150"/>
      <c r="C778" s="150"/>
      <c r="D778" s="150"/>
      <c r="E778" s="150"/>
      <c r="F778" s="96"/>
      <c r="G778" s="96"/>
      <c r="H778" s="150"/>
      <c r="N778" s="71"/>
      <c r="U778" s="71"/>
      <c r="AB778" s="70"/>
      <c r="AI778" s="70"/>
    </row>
    <row r="779" spans="1:35" ht="12" customHeight="1">
      <c r="A779" s="150"/>
      <c r="B779" s="150"/>
      <c r="C779" s="150"/>
      <c r="D779" s="150"/>
      <c r="E779" s="150"/>
      <c r="F779" s="96"/>
      <c r="G779" s="96"/>
      <c r="H779" s="150"/>
      <c r="N779" s="71"/>
      <c r="U779" s="71"/>
      <c r="AB779" s="70"/>
      <c r="AI779" s="70"/>
    </row>
    <row r="780" spans="1:35" ht="12" customHeight="1">
      <c r="A780" s="150"/>
      <c r="B780" s="150"/>
      <c r="C780" s="150"/>
      <c r="D780" s="150"/>
      <c r="E780" s="150"/>
      <c r="F780" s="96"/>
      <c r="G780" s="96"/>
      <c r="H780" s="150"/>
      <c r="N780" s="71"/>
      <c r="U780" s="71"/>
      <c r="AB780" s="70"/>
      <c r="AI780" s="70"/>
    </row>
    <row r="781" spans="1:35" ht="12" customHeight="1">
      <c r="A781" s="150"/>
      <c r="B781" s="150"/>
      <c r="C781" s="150"/>
      <c r="D781" s="150"/>
      <c r="E781" s="150"/>
      <c r="F781" s="96"/>
      <c r="G781" s="96"/>
      <c r="H781" s="150"/>
      <c r="N781" s="71"/>
      <c r="U781" s="71"/>
      <c r="AB781" s="70"/>
      <c r="AI781" s="70"/>
    </row>
    <row r="782" spans="1:35" ht="12" customHeight="1">
      <c r="A782" s="150"/>
      <c r="B782" s="150"/>
      <c r="C782" s="150"/>
      <c r="D782" s="150"/>
      <c r="E782" s="150"/>
      <c r="F782" s="96"/>
      <c r="G782" s="96"/>
      <c r="H782" s="150"/>
      <c r="N782" s="71"/>
      <c r="U782" s="71"/>
      <c r="AB782" s="70"/>
      <c r="AI782" s="70"/>
    </row>
    <row r="783" spans="1:35" ht="12" customHeight="1">
      <c r="A783" s="150"/>
      <c r="B783" s="150"/>
      <c r="C783" s="150"/>
      <c r="D783" s="150"/>
      <c r="E783" s="150"/>
      <c r="F783" s="96"/>
      <c r="G783" s="96"/>
      <c r="H783" s="150"/>
      <c r="N783" s="71"/>
      <c r="U783" s="71"/>
      <c r="AB783" s="70"/>
      <c r="AI783" s="70"/>
    </row>
    <row r="784" spans="1:35" ht="12" customHeight="1">
      <c r="A784" s="150"/>
      <c r="B784" s="150"/>
      <c r="C784" s="150"/>
      <c r="D784" s="150"/>
      <c r="E784" s="150"/>
      <c r="F784" s="96"/>
      <c r="G784" s="96"/>
      <c r="H784" s="150"/>
      <c r="N784" s="71"/>
      <c r="U784" s="71"/>
      <c r="AB784" s="70"/>
      <c r="AI784" s="70"/>
    </row>
    <row r="785" spans="1:35" ht="12" customHeight="1">
      <c r="A785" s="150"/>
      <c r="B785" s="150"/>
      <c r="C785" s="150"/>
      <c r="D785" s="150"/>
      <c r="E785" s="150"/>
      <c r="F785" s="96"/>
      <c r="G785" s="96"/>
      <c r="H785" s="150"/>
      <c r="N785" s="71"/>
      <c r="U785" s="71"/>
      <c r="AB785" s="70"/>
      <c r="AI785" s="70"/>
    </row>
    <row r="786" spans="1:35" ht="12" customHeight="1">
      <c r="A786" s="150"/>
      <c r="B786" s="150"/>
      <c r="C786" s="150"/>
      <c r="D786" s="150"/>
      <c r="E786" s="150"/>
      <c r="F786" s="96"/>
      <c r="G786" s="96"/>
      <c r="H786" s="150"/>
      <c r="N786" s="71"/>
      <c r="U786" s="71"/>
      <c r="AB786" s="70"/>
      <c r="AI786" s="70"/>
    </row>
    <row r="787" spans="1:35" ht="12" customHeight="1">
      <c r="A787" s="150"/>
      <c r="B787" s="150"/>
      <c r="C787" s="150"/>
      <c r="D787" s="150"/>
      <c r="E787" s="150"/>
      <c r="F787" s="96"/>
      <c r="G787" s="96"/>
      <c r="H787" s="150"/>
      <c r="N787" s="71"/>
      <c r="U787" s="71"/>
      <c r="AB787" s="70"/>
      <c r="AI787" s="70"/>
    </row>
    <row r="788" spans="1:35" ht="12" customHeight="1">
      <c r="A788" s="150"/>
      <c r="B788" s="150"/>
      <c r="C788" s="150"/>
      <c r="D788" s="150"/>
      <c r="E788" s="150"/>
      <c r="F788" s="96"/>
      <c r="G788" s="96"/>
      <c r="H788" s="150"/>
      <c r="N788" s="71"/>
      <c r="U788" s="71"/>
      <c r="AB788" s="70"/>
      <c r="AI788" s="70"/>
    </row>
    <row r="789" spans="1:35" ht="12" customHeight="1">
      <c r="A789" s="150"/>
      <c r="B789" s="150"/>
      <c r="C789" s="150"/>
      <c r="D789" s="150"/>
      <c r="E789" s="150"/>
      <c r="F789" s="96"/>
      <c r="G789" s="96"/>
      <c r="H789" s="150"/>
      <c r="N789" s="71"/>
      <c r="U789" s="71"/>
      <c r="AB789" s="70"/>
      <c r="AI789" s="70"/>
    </row>
    <row r="790" spans="1:35" ht="12" customHeight="1">
      <c r="A790" s="150"/>
      <c r="B790" s="150"/>
      <c r="C790" s="150"/>
      <c r="D790" s="150"/>
      <c r="E790" s="150"/>
      <c r="F790" s="96"/>
      <c r="G790" s="96"/>
      <c r="H790" s="150"/>
      <c r="N790" s="71"/>
      <c r="U790" s="71"/>
      <c r="AB790" s="70"/>
      <c r="AI790" s="70"/>
    </row>
    <row r="791" spans="1:35" ht="12" customHeight="1">
      <c r="A791" s="150"/>
      <c r="B791" s="150"/>
      <c r="C791" s="150"/>
      <c r="D791" s="150"/>
      <c r="E791" s="150"/>
      <c r="F791" s="96"/>
      <c r="G791" s="96"/>
      <c r="H791" s="150"/>
      <c r="N791" s="71"/>
      <c r="U791" s="71"/>
      <c r="AB791" s="70"/>
      <c r="AI791" s="70"/>
    </row>
    <row r="792" spans="1:35" ht="12" customHeight="1">
      <c r="A792" s="150"/>
      <c r="B792" s="150"/>
      <c r="C792" s="150"/>
      <c r="D792" s="150"/>
      <c r="E792" s="150"/>
      <c r="F792" s="96"/>
      <c r="G792" s="96"/>
      <c r="H792" s="150"/>
      <c r="N792" s="71"/>
      <c r="U792" s="71"/>
      <c r="AB792" s="70"/>
      <c r="AI792" s="70"/>
    </row>
    <row r="793" spans="1:35" ht="12" customHeight="1">
      <c r="A793" s="150"/>
      <c r="B793" s="150"/>
      <c r="C793" s="150"/>
      <c r="D793" s="150"/>
      <c r="E793" s="150"/>
      <c r="F793" s="96"/>
      <c r="G793" s="96"/>
      <c r="H793" s="150"/>
      <c r="N793" s="71"/>
      <c r="U793" s="71"/>
      <c r="AB793" s="70"/>
      <c r="AI793" s="70"/>
    </row>
    <row r="794" spans="1:35" ht="12" customHeight="1">
      <c r="A794" s="150"/>
      <c r="B794" s="150"/>
      <c r="C794" s="150"/>
      <c r="D794" s="150"/>
      <c r="E794" s="150"/>
      <c r="F794" s="96"/>
      <c r="G794" s="96"/>
      <c r="H794" s="150"/>
      <c r="N794" s="71"/>
      <c r="U794" s="71"/>
      <c r="AB794" s="70"/>
      <c r="AI794" s="70"/>
    </row>
    <row r="795" spans="1:35" ht="12" customHeight="1">
      <c r="A795" s="150"/>
      <c r="B795" s="150"/>
      <c r="C795" s="150"/>
      <c r="D795" s="150"/>
      <c r="E795" s="150"/>
      <c r="F795" s="96"/>
      <c r="G795" s="96"/>
      <c r="H795" s="150"/>
      <c r="N795" s="71"/>
      <c r="U795" s="71"/>
      <c r="AB795" s="70"/>
      <c r="AI795" s="70"/>
    </row>
    <row r="796" spans="1:35" ht="12" customHeight="1">
      <c r="A796" s="150"/>
      <c r="B796" s="150"/>
      <c r="C796" s="150"/>
      <c r="D796" s="150"/>
      <c r="E796" s="150"/>
      <c r="F796" s="96"/>
      <c r="G796" s="96"/>
      <c r="H796" s="150"/>
      <c r="N796" s="71"/>
      <c r="U796" s="71"/>
      <c r="AB796" s="70"/>
      <c r="AI796" s="70"/>
    </row>
    <row r="797" spans="1:35" ht="12" customHeight="1">
      <c r="A797" s="150"/>
      <c r="B797" s="150"/>
      <c r="C797" s="150"/>
      <c r="D797" s="150"/>
      <c r="E797" s="150"/>
      <c r="F797" s="96"/>
      <c r="G797" s="96"/>
      <c r="H797" s="150"/>
      <c r="N797" s="71"/>
      <c r="U797" s="71"/>
      <c r="AB797" s="70"/>
      <c r="AI797" s="70"/>
    </row>
    <row r="798" spans="1:35" ht="12" customHeight="1">
      <c r="A798" s="150"/>
      <c r="B798" s="150"/>
      <c r="C798" s="150"/>
      <c r="D798" s="150"/>
      <c r="E798" s="150"/>
      <c r="F798" s="96"/>
      <c r="G798" s="96"/>
      <c r="H798" s="150"/>
      <c r="N798" s="71"/>
      <c r="U798" s="71"/>
      <c r="AB798" s="70"/>
      <c r="AI798" s="70"/>
    </row>
    <row r="799" spans="1:35" ht="12" customHeight="1">
      <c r="A799" s="150"/>
      <c r="B799" s="150"/>
      <c r="C799" s="150"/>
      <c r="D799" s="150"/>
      <c r="E799" s="150"/>
      <c r="F799" s="96"/>
      <c r="G799" s="96"/>
      <c r="H799" s="150"/>
      <c r="N799" s="71"/>
      <c r="U799" s="71"/>
      <c r="AB799" s="70"/>
      <c r="AI799" s="70"/>
    </row>
    <row r="800" spans="1:35" ht="12" customHeight="1">
      <c r="A800" s="150"/>
      <c r="B800" s="150"/>
      <c r="C800" s="150"/>
      <c r="D800" s="150"/>
      <c r="E800" s="150"/>
      <c r="F800" s="96"/>
      <c r="G800" s="96"/>
      <c r="H800" s="150"/>
      <c r="N800" s="71"/>
      <c r="U800" s="71"/>
      <c r="AB800" s="70"/>
      <c r="AI800" s="70"/>
    </row>
    <row r="801" spans="1:35" ht="12" customHeight="1">
      <c r="A801" s="150"/>
      <c r="B801" s="150"/>
      <c r="C801" s="150"/>
      <c r="D801" s="150"/>
      <c r="E801" s="150"/>
      <c r="F801" s="96"/>
      <c r="G801" s="96"/>
      <c r="H801" s="150"/>
      <c r="N801" s="71"/>
      <c r="U801" s="71"/>
      <c r="AB801" s="70"/>
      <c r="AI801" s="70"/>
    </row>
    <row r="802" spans="1:35" ht="12" customHeight="1">
      <c r="A802" s="150"/>
      <c r="B802" s="150"/>
      <c r="C802" s="150"/>
      <c r="D802" s="150"/>
      <c r="E802" s="150"/>
      <c r="F802" s="96"/>
      <c r="G802" s="96"/>
      <c r="H802" s="150"/>
      <c r="N802" s="71"/>
      <c r="U802" s="71"/>
      <c r="AB802" s="70"/>
      <c r="AI802" s="70"/>
    </row>
    <row r="803" spans="1:35" ht="12" customHeight="1">
      <c r="A803" s="150"/>
      <c r="B803" s="150"/>
      <c r="C803" s="150"/>
      <c r="D803" s="150"/>
      <c r="E803" s="150"/>
      <c r="F803" s="96"/>
      <c r="G803" s="96"/>
      <c r="H803" s="150"/>
      <c r="N803" s="71"/>
      <c r="U803" s="71"/>
      <c r="AB803" s="70"/>
      <c r="AI803" s="70"/>
    </row>
    <row r="804" spans="1:35" ht="12" customHeight="1">
      <c r="A804" s="150"/>
      <c r="B804" s="150"/>
      <c r="C804" s="150"/>
      <c r="D804" s="150"/>
      <c r="E804" s="150"/>
      <c r="F804" s="96"/>
      <c r="G804" s="96"/>
      <c r="H804" s="150"/>
      <c r="N804" s="71"/>
      <c r="U804" s="71"/>
      <c r="AB804" s="70"/>
      <c r="AI804" s="70"/>
    </row>
    <row r="805" spans="1:35" ht="12" customHeight="1">
      <c r="A805" s="150"/>
      <c r="B805" s="150"/>
      <c r="C805" s="150"/>
      <c r="D805" s="150"/>
      <c r="E805" s="150"/>
      <c r="F805" s="96"/>
      <c r="G805" s="96"/>
      <c r="H805" s="150"/>
      <c r="N805" s="71"/>
      <c r="U805" s="71"/>
      <c r="AB805" s="70"/>
      <c r="AI805" s="70"/>
    </row>
    <row r="806" spans="1:35" ht="12" customHeight="1">
      <c r="A806" s="150"/>
      <c r="B806" s="150"/>
      <c r="C806" s="150"/>
      <c r="D806" s="150"/>
      <c r="E806" s="150"/>
      <c r="F806" s="96"/>
      <c r="G806" s="96"/>
      <c r="H806" s="150"/>
      <c r="N806" s="71"/>
      <c r="U806" s="71"/>
      <c r="AB806" s="70"/>
      <c r="AI806" s="70"/>
    </row>
    <row r="807" spans="1:35" ht="12" customHeight="1">
      <c r="A807" s="150"/>
      <c r="B807" s="150"/>
      <c r="C807" s="150"/>
      <c r="D807" s="150"/>
      <c r="E807" s="150"/>
      <c r="F807" s="96"/>
      <c r="G807" s="96"/>
      <c r="H807" s="150"/>
      <c r="N807" s="71"/>
      <c r="U807" s="71"/>
      <c r="AB807" s="70"/>
      <c r="AI807" s="70"/>
    </row>
    <row r="808" spans="1:35" ht="12" customHeight="1">
      <c r="A808" s="150"/>
      <c r="B808" s="150"/>
      <c r="C808" s="150"/>
      <c r="D808" s="150"/>
      <c r="E808" s="150"/>
      <c r="F808" s="96"/>
      <c r="G808" s="96"/>
      <c r="H808" s="150"/>
      <c r="N808" s="71"/>
      <c r="U808" s="71"/>
      <c r="AB808" s="70"/>
      <c r="AI808" s="70"/>
    </row>
    <row r="809" spans="1:35" ht="12" customHeight="1">
      <c r="A809" s="150"/>
      <c r="B809" s="150"/>
      <c r="C809" s="150"/>
      <c r="D809" s="150"/>
      <c r="E809" s="150"/>
      <c r="F809" s="96"/>
      <c r="G809" s="96"/>
      <c r="H809" s="150"/>
      <c r="N809" s="71"/>
      <c r="U809" s="71"/>
      <c r="AB809" s="70"/>
      <c r="AI809" s="70"/>
    </row>
    <row r="810" spans="1:35" ht="12" customHeight="1">
      <c r="A810" s="150"/>
      <c r="B810" s="150"/>
      <c r="C810" s="150"/>
      <c r="D810" s="150"/>
      <c r="E810" s="150"/>
      <c r="F810" s="96"/>
      <c r="G810" s="96"/>
      <c r="H810" s="150"/>
      <c r="N810" s="71"/>
      <c r="U810" s="71"/>
      <c r="AB810" s="70"/>
      <c r="AI810" s="70"/>
    </row>
    <row r="811" spans="1:35" ht="12" customHeight="1">
      <c r="A811" s="150"/>
      <c r="B811" s="150"/>
      <c r="C811" s="150"/>
      <c r="D811" s="150"/>
      <c r="E811" s="150"/>
      <c r="F811" s="96"/>
      <c r="G811" s="96"/>
      <c r="H811" s="150"/>
      <c r="N811" s="71"/>
      <c r="U811" s="71"/>
      <c r="AB811" s="70"/>
      <c r="AI811" s="70"/>
    </row>
    <row r="812" spans="1:35" ht="12" customHeight="1">
      <c r="A812" s="150"/>
      <c r="B812" s="150"/>
      <c r="C812" s="150"/>
      <c r="D812" s="150"/>
      <c r="E812" s="150"/>
      <c r="F812" s="96"/>
      <c r="G812" s="96"/>
      <c r="H812" s="150"/>
      <c r="N812" s="71"/>
      <c r="U812" s="71"/>
      <c r="AB812" s="70"/>
      <c r="AI812" s="70"/>
    </row>
    <row r="813" spans="1:35" ht="12" customHeight="1">
      <c r="A813" s="150"/>
      <c r="B813" s="150"/>
      <c r="C813" s="150"/>
      <c r="D813" s="150"/>
      <c r="E813" s="150"/>
      <c r="F813" s="96"/>
      <c r="G813" s="96"/>
      <c r="H813" s="150"/>
      <c r="N813" s="71"/>
      <c r="U813" s="71"/>
      <c r="AB813" s="70"/>
      <c r="AI813" s="70"/>
    </row>
    <row r="814" spans="1:35" ht="12" customHeight="1">
      <c r="A814" s="150"/>
      <c r="B814" s="150"/>
      <c r="C814" s="150"/>
      <c r="D814" s="150"/>
      <c r="E814" s="150"/>
      <c r="F814" s="96"/>
      <c r="G814" s="96"/>
      <c r="H814" s="150"/>
      <c r="N814" s="71"/>
      <c r="U814" s="71"/>
      <c r="AB814" s="70"/>
      <c r="AI814" s="70"/>
    </row>
    <row r="815" spans="1:35" ht="12" customHeight="1">
      <c r="A815" s="150"/>
      <c r="B815" s="150"/>
      <c r="C815" s="150"/>
      <c r="D815" s="150"/>
      <c r="E815" s="150"/>
      <c r="F815" s="96"/>
      <c r="G815" s="96"/>
      <c r="H815" s="150"/>
      <c r="N815" s="71"/>
      <c r="U815" s="71"/>
      <c r="AB815" s="70"/>
      <c r="AI815" s="70"/>
    </row>
    <row r="816" spans="1:35" ht="12" customHeight="1">
      <c r="A816" s="150"/>
      <c r="B816" s="150"/>
      <c r="C816" s="150"/>
      <c r="D816" s="150"/>
      <c r="E816" s="150"/>
      <c r="F816" s="96"/>
      <c r="G816" s="96"/>
      <c r="H816" s="150"/>
      <c r="N816" s="71"/>
      <c r="U816" s="71"/>
      <c r="AB816" s="70"/>
      <c r="AI816" s="70"/>
    </row>
    <row r="817" spans="1:35" ht="12" customHeight="1">
      <c r="A817" s="150"/>
      <c r="B817" s="150"/>
      <c r="C817" s="150"/>
      <c r="D817" s="150"/>
      <c r="E817" s="150"/>
      <c r="F817" s="96"/>
      <c r="G817" s="96"/>
      <c r="H817" s="150"/>
      <c r="N817" s="71"/>
      <c r="U817" s="71"/>
      <c r="AB817" s="70"/>
      <c r="AI817" s="70"/>
    </row>
    <row r="818" spans="1:35" ht="12" customHeight="1">
      <c r="A818" s="150"/>
      <c r="B818" s="150"/>
      <c r="C818" s="150"/>
      <c r="D818" s="150"/>
      <c r="E818" s="150"/>
      <c r="F818" s="96"/>
      <c r="G818" s="96"/>
      <c r="H818" s="150"/>
      <c r="N818" s="71"/>
      <c r="U818" s="71"/>
      <c r="AB818" s="70"/>
      <c r="AI818" s="70"/>
    </row>
    <row r="819" spans="1:35" ht="12" customHeight="1">
      <c r="A819" s="150"/>
      <c r="B819" s="150"/>
      <c r="C819" s="150"/>
      <c r="D819" s="150"/>
      <c r="E819" s="150"/>
      <c r="F819" s="96"/>
      <c r="G819" s="96"/>
      <c r="H819" s="150"/>
      <c r="N819" s="71"/>
      <c r="U819" s="71"/>
      <c r="AB819" s="70"/>
      <c r="AI819" s="70"/>
    </row>
    <row r="820" spans="1:35" ht="12" customHeight="1">
      <c r="A820" s="150"/>
      <c r="B820" s="150"/>
      <c r="C820" s="150"/>
      <c r="D820" s="150"/>
      <c r="E820" s="150"/>
      <c r="F820" s="96"/>
      <c r="G820" s="96"/>
      <c r="H820" s="150"/>
      <c r="N820" s="71"/>
      <c r="U820" s="71"/>
      <c r="AB820" s="70"/>
      <c r="AI820" s="70"/>
    </row>
    <row r="821" spans="1:35" ht="12" customHeight="1">
      <c r="A821" s="150"/>
      <c r="B821" s="150"/>
      <c r="C821" s="150"/>
      <c r="D821" s="150"/>
      <c r="E821" s="150"/>
      <c r="F821" s="96"/>
      <c r="G821" s="96"/>
      <c r="H821" s="150"/>
      <c r="N821" s="71"/>
      <c r="U821" s="71"/>
      <c r="AB821" s="70"/>
      <c r="AI821" s="70"/>
    </row>
    <row r="822" spans="1:35" ht="12" customHeight="1">
      <c r="A822" s="150"/>
      <c r="B822" s="150"/>
      <c r="C822" s="150"/>
      <c r="D822" s="150"/>
      <c r="E822" s="150"/>
      <c r="F822" s="96"/>
      <c r="G822" s="96"/>
      <c r="H822" s="150"/>
      <c r="N822" s="71"/>
      <c r="U822" s="71"/>
      <c r="AB822" s="70"/>
      <c r="AI822" s="70"/>
    </row>
    <row r="823" spans="1:35" ht="12" customHeight="1">
      <c r="A823" s="150"/>
      <c r="B823" s="150"/>
      <c r="C823" s="150"/>
      <c r="D823" s="150"/>
      <c r="E823" s="150"/>
      <c r="F823" s="96"/>
      <c r="G823" s="96"/>
      <c r="H823" s="150"/>
      <c r="N823" s="71"/>
      <c r="U823" s="71"/>
      <c r="AB823" s="70"/>
      <c r="AI823" s="70"/>
    </row>
    <row r="824" spans="1:35" ht="12" customHeight="1">
      <c r="A824" s="150"/>
      <c r="B824" s="150"/>
      <c r="C824" s="150"/>
      <c r="D824" s="150"/>
      <c r="E824" s="150"/>
      <c r="F824" s="96"/>
      <c r="G824" s="96"/>
      <c r="H824" s="150"/>
      <c r="N824" s="71"/>
      <c r="U824" s="71"/>
      <c r="AB824" s="70"/>
      <c r="AI824" s="70"/>
    </row>
    <row r="825" spans="1:35" ht="12" customHeight="1">
      <c r="A825" s="150"/>
      <c r="B825" s="150"/>
      <c r="C825" s="150"/>
      <c r="D825" s="150"/>
      <c r="E825" s="150"/>
      <c r="F825" s="96"/>
      <c r="G825" s="96"/>
      <c r="H825" s="150"/>
      <c r="N825" s="71"/>
      <c r="U825" s="71"/>
      <c r="AB825" s="70"/>
      <c r="AI825" s="70"/>
    </row>
    <row r="826" spans="1:35" ht="12" customHeight="1">
      <c r="A826" s="150"/>
      <c r="B826" s="150"/>
      <c r="C826" s="150"/>
      <c r="D826" s="150"/>
      <c r="E826" s="150"/>
      <c r="F826" s="96"/>
      <c r="G826" s="96"/>
      <c r="H826" s="150"/>
      <c r="N826" s="71"/>
      <c r="U826" s="71"/>
      <c r="AB826" s="70"/>
      <c r="AI826" s="70"/>
    </row>
    <row r="827" spans="1:35" ht="12" customHeight="1">
      <c r="A827" s="150"/>
      <c r="B827" s="150"/>
      <c r="C827" s="150"/>
      <c r="D827" s="150"/>
      <c r="E827" s="150"/>
      <c r="F827" s="96"/>
      <c r="G827" s="96"/>
      <c r="H827" s="150"/>
      <c r="N827" s="71"/>
      <c r="U827" s="71"/>
      <c r="AB827" s="70"/>
      <c r="AI827" s="70"/>
    </row>
    <row r="828" spans="1:35" ht="12" customHeight="1">
      <c r="A828" s="150"/>
      <c r="B828" s="150"/>
      <c r="C828" s="150"/>
      <c r="D828" s="150"/>
      <c r="E828" s="150"/>
      <c r="F828" s="96"/>
      <c r="G828" s="96"/>
      <c r="H828" s="150"/>
      <c r="N828" s="71"/>
      <c r="U828" s="71"/>
      <c r="AB828" s="70"/>
      <c r="AI828" s="70"/>
    </row>
    <row r="829" spans="1:35" ht="12" customHeight="1">
      <c r="A829" s="150"/>
      <c r="B829" s="150"/>
      <c r="C829" s="150"/>
      <c r="D829" s="150"/>
      <c r="E829" s="150"/>
      <c r="F829" s="96"/>
      <c r="G829" s="96"/>
      <c r="H829" s="150"/>
      <c r="N829" s="71"/>
      <c r="U829" s="71"/>
      <c r="AB829" s="70"/>
      <c r="AI829" s="70"/>
    </row>
    <row r="830" spans="1:35" ht="12" customHeight="1">
      <c r="A830" s="150"/>
      <c r="B830" s="150"/>
      <c r="C830" s="150"/>
      <c r="D830" s="150"/>
      <c r="E830" s="150"/>
      <c r="F830" s="96"/>
      <c r="G830" s="96"/>
      <c r="H830" s="150"/>
      <c r="N830" s="71"/>
      <c r="U830" s="71"/>
      <c r="AB830" s="70"/>
      <c r="AI830" s="70"/>
    </row>
    <row r="831" spans="1:35" ht="12" customHeight="1">
      <c r="A831" s="150"/>
      <c r="B831" s="150"/>
      <c r="C831" s="150"/>
      <c r="D831" s="150"/>
      <c r="E831" s="150"/>
      <c r="F831" s="96"/>
      <c r="G831" s="96"/>
      <c r="H831" s="150"/>
      <c r="N831" s="71"/>
      <c r="U831" s="71"/>
      <c r="AB831" s="70"/>
      <c r="AI831" s="70"/>
    </row>
    <row r="832" spans="1:35" ht="12" customHeight="1">
      <c r="A832" s="150"/>
      <c r="B832" s="150"/>
      <c r="C832" s="150"/>
      <c r="D832" s="150"/>
      <c r="E832" s="150"/>
      <c r="F832" s="96"/>
      <c r="G832" s="96"/>
      <c r="H832" s="150"/>
      <c r="N832" s="71"/>
      <c r="U832" s="71"/>
      <c r="AB832" s="70"/>
      <c r="AI832" s="70"/>
    </row>
    <row r="833" spans="1:35" ht="12" customHeight="1">
      <c r="A833" s="150"/>
      <c r="B833" s="150"/>
      <c r="C833" s="150"/>
      <c r="D833" s="150"/>
      <c r="E833" s="150"/>
      <c r="F833" s="96"/>
      <c r="G833" s="96"/>
      <c r="H833" s="150"/>
      <c r="N833" s="71"/>
      <c r="U833" s="71"/>
      <c r="AB833" s="70"/>
      <c r="AI833" s="70"/>
    </row>
    <row r="834" spans="1:35" ht="12" customHeight="1">
      <c r="A834" s="150"/>
      <c r="B834" s="150"/>
      <c r="C834" s="150"/>
      <c r="D834" s="150"/>
      <c r="E834" s="150"/>
      <c r="F834" s="96"/>
      <c r="G834" s="96"/>
      <c r="H834" s="150"/>
      <c r="N834" s="71"/>
      <c r="U834" s="71"/>
      <c r="AB834" s="70"/>
      <c r="AI834" s="70"/>
    </row>
    <row r="835" spans="1:35" ht="12" customHeight="1">
      <c r="A835" s="150"/>
      <c r="B835" s="150"/>
      <c r="C835" s="150"/>
      <c r="D835" s="150"/>
      <c r="E835" s="150"/>
      <c r="F835" s="96"/>
      <c r="G835" s="96"/>
      <c r="H835" s="150"/>
      <c r="N835" s="71"/>
      <c r="U835" s="71"/>
      <c r="AB835" s="70"/>
      <c r="AI835" s="70"/>
    </row>
    <row r="836" spans="1:35" ht="12" customHeight="1">
      <c r="A836" s="150"/>
      <c r="B836" s="150"/>
      <c r="C836" s="150"/>
      <c r="D836" s="150"/>
      <c r="E836" s="150"/>
      <c r="F836" s="96"/>
      <c r="G836" s="96"/>
      <c r="H836" s="150"/>
      <c r="N836" s="71"/>
      <c r="U836" s="71"/>
      <c r="AB836" s="70"/>
      <c r="AI836" s="70"/>
    </row>
    <row r="837" spans="1:35" ht="12" customHeight="1">
      <c r="A837" s="150"/>
      <c r="B837" s="150"/>
      <c r="C837" s="150"/>
      <c r="D837" s="150"/>
      <c r="E837" s="150"/>
      <c r="F837" s="96"/>
      <c r="G837" s="96"/>
      <c r="H837" s="150"/>
      <c r="N837" s="71"/>
      <c r="U837" s="71"/>
      <c r="AB837" s="70"/>
      <c r="AI837" s="70"/>
    </row>
    <row r="838" spans="1:35" ht="12" customHeight="1">
      <c r="A838" s="150"/>
      <c r="B838" s="150"/>
      <c r="C838" s="150"/>
      <c r="D838" s="150"/>
      <c r="E838" s="150"/>
      <c r="F838" s="96"/>
      <c r="G838" s="96"/>
      <c r="H838" s="150"/>
      <c r="N838" s="71"/>
      <c r="U838" s="71"/>
      <c r="AB838" s="70"/>
      <c r="AI838" s="70"/>
    </row>
    <row r="839" spans="1:35" ht="12" customHeight="1">
      <c r="A839" s="150"/>
      <c r="B839" s="150"/>
      <c r="C839" s="150"/>
      <c r="D839" s="150"/>
      <c r="E839" s="150"/>
      <c r="F839" s="96"/>
      <c r="G839" s="96"/>
      <c r="H839" s="150"/>
      <c r="N839" s="71"/>
      <c r="U839" s="71"/>
      <c r="AB839" s="70"/>
      <c r="AI839" s="70"/>
    </row>
    <row r="840" spans="1:35" ht="12" customHeight="1">
      <c r="A840" s="150"/>
      <c r="B840" s="150"/>
      <c r="C840" s="150"/>
      <c r="D840" s="150"/>
      <c r="E840" s="150"/>
      <c r="F840" s="96"/>
      <c r="G840" s="96"/>
      <c r="H840" s="150"/>
      <c r="N840" s="71"/>
      <c r="U840" s="71"/>
      <c r="AB840" s="70"/>
      <c r="AI840" s="70"/>
    </row>
    <row r="841" spans="1:35" ht="12" customHeight="1">
      <c r="A841" s="150"/>
      <c r="B841" s="150"/>
      <c r="C841" s="150"/>
      <c r="D841" s="150"/>
      <c r="E841" s="150"/>
      <c r="F841" s="96"/>
      <c r="G841" s="96"/>
      <c r="H841" s="150"/>
      <c r="N841" s="71"/>
      <c r="U841" s="71"/>
      <c r="AB841" s="70"/>
      <c r="AI841" s="70"/>
    </row>
    <row r="842" spans="1:35" ht="12" customHeight="1">
      <c r="A842" s="150"/>
      <c r="B842" s="150"/>
      <c r="C842" s="150"/>
      <c r="D842" s="150"/>
      <c r="E842" s="150"/>
      <c r="F842" s="96"/>
      <c r="G842" s="96"/>
      <c r="H842" s="150"/>
      <c r="N842" s="71"/>
      <c r="U842" s="71"/>
      <c r="AB842" s="70"/>
      <c r="AI842" s="70"/>
    </row>
    <row r="843" spans="1:35" ht="12" customHeight="1">
      <c r="A843" s="150"/>
      <c r="B843" s="150"/>
      <c r="C843" s="150"/>
      <c r="D843" s="150"/>
      <c r="E843" s="150"/>
      <c r="F843" s="96"/>
      <c r="G843" s="96"/>
      <c r="H843" s="150"/>
      <c r="N843" s="71"/>
      <c r="U843" s="71"/>
      <c r="AB843" s="70"/>
      <c r="AI843" s="70"/>
    </row>
    <row r="844" spans="1:35" ht="12" customHeight="1">
      <c r="A844" s="150"/>
      <c r="B844" s="150"/>
      <c r="C844" s="150"/>
      <c r="D844" s="150"/>
      <c r="E844" s="150"/>
      <c r="F844" s="96"/>
      <c r="G844" s="96"/>
      <c r="H844" s="150"/>
      <c r="N844" s="71"/>
      <c r="U844" s="71"/>
      <c r="AB844" s="70"/>
      <c r="AI844" s="70"/>
    </row>
    <row r="845" spans="1:35" ht="12" customHeight="1">
      <c r="A845" s="150"/>
      <c r="B845" s="150"/>
      <c r="C845" s="150"/>
      <c r="D845" s="150"/>
      <c r="E845" s="150"/>
      <c r="F845" s="96"/>
      <c r="G845" s="96"/>
      <c r="H845" s="150"/>
      <c r="N845" s="71"/>
      <c r="U845" s="71"/>
      <c r="AB845" s="70"/>
      <c r="AI845" s="70"/>
    </row>
    <row r="846" spans="1:35" ht="12" customHeight="1">
      <c r="A846" s="150"/>
      <c r="B846" s="150"/>
      <c r="C846" s="150"/>
      <c r="D846" s="150"/>
      <c r="E846" s="150"/>
      <c r="F846" s="96"/>
      <c r="G846" s="96"/>
      <c r="H846" s="150"/>
      <c r="N846" s="71"/>
      <c r="U846" s="71"/>
      <c r="AB846" s="70"/>
      <c r="AI846" s="70"/>
    </row>
    <row r="847" spans="1:35" ht="12" customHeight="1">
      <c r="A847" s="150"/>
      <c r="B847" s="150"/>
      <c r="C847" s="150"/>
      <c r="D847" s="150"/>
      <c r="E847" s="150"/>
      <c r="F847" s="96"/>
      <c r="G847" s="96"/>
      <c r="H847" s="150"/>
      <c r="N847" s="71"/>
      <c r="U847" s="71"/>
      <c r="AB847" s="70"/>
      <c r="AI847" s="70"/>
    </row>
    <row r="848" spans="1:35" ht="12" customHeight="1">
      <c r="A848" s="150"/>
      <c r="B848" s="150"/>
      <c r="C848" s="150"/>
      <c r="D848" s="150"/>
      <c r="E848" s="150"/>
      <c r="F848" s="96"/>
      <c r="G848" s="96"/>
      <c r="H848" s="150"/>
      <c r="N848" s="71"/>
      <c r="U848" s="71"/>
      <c r="AB848" s="70"/>
      <c r="AI848" s="70"/>
    </row>
    <row r="849" spans="1:35" ht="12" customHeight="1">
      <c r="A849" s="150"/>
      <c r="B849" s="150"/>
      <c r="C849" s="150"/>
      <c r="D849" s="150"/>
      <c r="E849" s="150"/>
      <c r="F849" s="96"/>
      <c r="G849" s="96"/>
      <c r="H849" s="150"/>
      <c r="N849" s="71"/>
      <c r="U849" s="71"/>
      <c r="AB849" s="70"/>
      <c r="AI849" s="70"/>
    </row>
    <row r="850" spans="1:35" ht="12" customHeight="1">
      <c r="A850" s="150"/>
      <c r="B850" s="150"/>
      <c r="C850" s="150"/>
      <c r="D850" s="150"/>
      <c r="E850" s="150"/>
      <c r="F850" s="96"/>
      <c r="G850" s="96"/>
      <c r="H850" s="150"/>
      <c r="N850" s="71"/>
      <c r="U850" s="71"/>
      <c r="AB850" s="70"/>
      <c r="AI850" s="70"/>
    </row>
    <row r="851" spans="1:35" ht="12" customHeight="1">
      <c r="A851" s="150"/>
      <c r="B851" s="150"/>
      <c r="C851" s="150"/>
      <c r="D851" s="150"/>
      <c r="E851" s="150"/>
      <c r="F851" s="96"/>
      <c r="G851" s="96"/>
      <c r="H851" s="150"/>
      <c r="N851" s="71"/>
      <c r="U851" s="71"/>
      <c r="AB851" s="70"/>
      <c r="AI851" s="70"/>
    </row>
    <row r="852" spans="1:35" ht="12" customHeight="1">
      <c r="A852" s="150"/>
      <c r="B852" s="150"/>
      <c r="C852" s="150"/>
      <c r="D852" s="150"/>
      <c r="E852" s="150"/>
      <c r="F852" s="96"/>
      <c r="G852" s="96"/>
      <c r="H852" s="150"/>
      <c r="N852" s="71"/>
      <c r="U852" s="71"/>
      <c r="AB852" s="70"/>
      <c r="AI852" s="70"/>
    </row>
    <row r="853" spans="1:35" ht="12" customHeight="1">
      <c r="A853" s="150"/>
      <c r="B853" s="150"/>
      <c r="C853" s="150"/>
      <c r="D853" s="150"/>
      <c r="E853" s="150"/>
      <c r="F853" s="96"/>
      <c r="G853" s="96"/>
      <c r="H853" s="150"/>
      <c r="N853" s="71"/>
      <c r="U853" s="71"/>
      <c r="AB853" s="70"/>
      <c r="AI853" s="70"/>
    </row>
    <row r="854" spans="1:35" ht="12" customHeight="1">
      <c r="A854" s="150"/>
      <c r="B854" s="150"/>
      <c r="C854" s="150"/>
      <c r="D854" s="150"/>
      <c r="E854" s="150"/>
      <c r="F854" s="96"/>
      <c r="G854" s="96"/>
      <c r="H854" s="150"/>
      <c r="N854" s="71"/>
      <c r="U854" s="71"/>
      <c r="AB854" s="70"/>
      <c r="AI854" s="70"/>
    </row>
    <row r="855" spans="1:35" ht="12" customHeight="1">
      <c r="A855" s="150"/>
      <c r="B855" s="150"/>
      <c r="C855" s="150"/>
      <c r="D855" s="150"/>
      <c r="E855" s="150"/>
      <c r="F855" s="96"/>
      <c r="G855" s="96"/>
      <c r="H855" s="150"/>
      <c r="N855" s="71"/>
      <c r="U855" s="71"/>
      <c r="AB855" s="70"/>
      <c r="AI855" s="70"/>
    </row>
    <row r="856" spans="1:35" ht="12" customHeight="1">
      <c r="A856" s="150"/>
      <c r="B856" s="150"/>
      <c r="C856" s="150"/>
      <c r="D856" s="150"/>
      <c r="E856" s="150"/>
      <c r="F856" s="96"/>
      <c r="G856" s="96"/>
      <c r="H856" s="150"/>
      <c r="N856" s="71"/>
      <c r="U856" s="71"/>
      <c r="AB856" s="70"/>
      <c r="AI856" s="70"/>
    </row>
    <row r="857" spans="1:35" ht="12" customHeight="1">
      <c r="A857" s="150"/>
      <c r="B857" s="150"/>
      <c r="C857" s="150"/>
      <c r="D857" s="150"/>
      <c r="E857" s="150"/>
      <c r="F857" s="96"/>
      <c r="G857" s="96"/>
      <c r="H857" s="150"/>
      <c r="N857" s="71"/>
      <c r="U857" s="71"/>
      <c r="AB857" s="70"/>
      <c r="AI857" s="70"/>
    </row>
    <row r="858" spans="1:35" ht="12" customHeight="1">
      <c r="A858" s="150"/>
      <c r="B858" s="150"/>
      <c r="C858" s="150"/>
      <c r="D858" s="150"/>
      <c r="E858" s="150"/>
      <c r="F858" s="96"/>
      <c r="G858" s="96"/>
      <c r="H858" s="150"/>
      <c r="N858" s="71"/>
      <c r="U858" s="71"/>
      <c r="AB858" s="70"/>
      <c r="AI858" s="70"/>
    </row>
    <row r="859" spans="1:35" ht="12" customHeight="1">
      <c r="A859" s="150"/>
      <c r="B859" s="150"/>
      <c r="C859" s="150"/>
      <c r="D859" s="150"/>
      <c r="E859" s="150"/>
      <c r="F859" s="96"/>
      <c r="G859" s="96"/>
      <c r="H859" s="150"/>
      <c r="N859" s="71"/>
      <c r="U859" s="71"/>
      <c r="AB859" s="70"/>
      <c r="AI859" s="70"/>
    </row>
    <row r="860" spans="1:35" ht="12" customHeight="1">
      <c r="A860" s="150"/>
      <c r="B860" s="150"/>
      <c r="C860" s="150"/>
      <c r="D860" s="150"/>
      <c r="E860" s="150"/>
      <c r="F860" s="96"/>
      <c r="G860" s="96"/>
      <c r="H860" s="150"/>
      <c r="N860" s="71"/>
      <c r="U860" s="71"/>
      <c r="AB860" s="70"/>
      <c r="AI860" s="70"/>
    </row>
    <row r="861" spans="1:35" ht="12" customHeight="1">
      <c r="A861" s="150"/>
      <c r="B861" s="150"/>
      <c r="C861" s="150"/>
      <c r="D861" s="150"/>
      <c r="E861" s="150"/>
      <c r="F861" s="96"/>
      <c r="G861" s="96"/>
      <c r="H861" s="150"/>
      <c r="N861" s="71"/>
      <c r="U861" s="71"/>
      <c r="AB861" s="70"/>
      <c r="AI861" s="70"/>
    </row>
    <row r="862" spans="1:35" ht="12" customHeight="1">
      <c r="A862" s="150"/>
      <c r="B862" s="150"/>
      <c r="C862" s="150"/>
      <c r="D862" s="150"/>
      <c r="E862" s="150"/>
      <c r="F862" s="96"/>
      <c r="G862" s="96"/>
      <c r="H862" s="150"/>
      <c r="N862" s="71"/>
      <c r="U862" s="71"/>
      <c r="AB862" s="70"/>
      <c r="AI862" s="70"/>
    </row>
    <row r="863" spans="1:35" ht="12" customHeight="1">
      <c r="A863" s="150"/>
      <c r="B863" s="150"/>
      <c r="C863" s="150"/>
      <c r="D863" s="150"/>
      <c r="E863" s="150"/>
      <c r="F863" s="96"/>
      <c r="G863" s="96"/>
      <c r="H863" s="150"/>
      <c r="N863" s="71"/>
      <c r="U863" s="71"/>
      <c r="AB863" s="70"/>
      <c r="AI863" s="70"/>
    </row>
    <row r="864" spans="1:35" ht="12" customHeight="1">
      <c r="A864" s="150"/>
      <c r="B864" s="150"/>
      <c r="C864" s="150"/>
      <c r="D864" s="150"/>
      <c r="E864" s="150"/>
      <c r="F864" s="96"/>
      <c r="G864" s="96"/>
      <c r="H864" s="150"/>
      <c r="N864" s="71"/>
      <c r="U864" s="71"/>
      <c r="AB864" s="70"/>
      <c r="AI864" s="70"/>
    </row>
    <row r="865" spans="1:35" ht="12" customHeight="1">
      <c r="A865" s="150"/>
      <c r="B865" s="150"/>
      <c r="C865" s="150"/>
      <c r="D865" s="150"/>
      <c r="E865" s="150"/>
      <c r="F865" s="96"/>
      <c r="G865" s="96"/>
      <c r="H865" s="150"/>
      <c r="N865" s="71"/>
      <c r="U865" s="71"/>
      <c r="AB865" s="70"/>
      <c r="AI865" s="70"/>
    </row>
    <row r="866" spans="1:35" ht="12" customHeight="1">
      <c r="A866" s="150"/>
      <c r="B866" s="150"/>
      <c r="C866" s="150"/>
      <c r="D866" s="150"/>
      <c r="E866" s="150"/>
      <c r="F866" s="96"/>
      <c r="G866" s="96"/>
      <c r="H866" s="150"/>
      <c r="N866" s="71"/>
      <c r="U866" s="71"/>
      <c r="AB866" s="70"/>
      <c r="AI866" s="70"/>
    </row>
    <row r="867" spans="1:35" ht="12" customHeight="1">
      <c r="A867" s="150"/>
      <c r="B867" s="150"/>
      <c r="C867" s="150"/>
      <c r="D867" s="150"/>
      <c r="E867" s="150"/>
      <c r="F867" s="96"/>
      <c r="G867" s="96"/>
      <c r="H867" s="150"/>
      <c r="N867" s="71"/>
      <c r="U867" s="71"/>
      <c r="AB867" s="70"/>
      <c r="AI867" s="70"/>
    </row>
    <row r="868" spans="1:35" ht="12" customHeight="1">
      <c r="A868" s="150"/>
      <c r="B868" s="150"/>
      <c r="C868" s="150"/>
      <c r="D868" s="150"/>
      <c r="E868" s="150"/>
      <c r="F868" s="96"/>
      <c r="G868" s="96"/>
      <c r="H868" s="150"/>
      <c r="N868" s="71"/>
      <c r="U868" s="71"/>
      <c r="AB868" s="70"/>
      <c r="AI868" s="70"/>
    </row>
    <row r="869" spans="1:35" ht="12" customHeight="1">
      <c r="A869" s="150"/>
      <c r="B869" s="150"/>
      <c r="C869" s="150"/>
      <c r="D869" s="150"/>
      <c r="E869" s="150"/>
      <c r="F869" s="96"/>
      <c r="G869" s="96"/>
      <c r="H869" s="150"/>
      <c r="N869" s="71"/>
      <c r="U869" s="71"/>
      <c r="AB869" s="70"/>
      <c r="AI869" s="70"/>
    </row>
    <row r="870" spans="1:35" ht="12" customHeight="1">
      <c r="A870" s="150"/>
      <c r="B870" s="150"/>
      <c r="C870" s="150"/>
      <c r="D870" s="150"/>
      <c r="E870" s="150"/>
      <c r="F870" s="96"/>
      <c r="G870" s="96"/>
      <c r="H870" s="150"/>
      <c r="N870" s="71"/>
      <c r="U870" s="71"/>
      <c r="AB870" s="70"/>
      <c r="AI870" s="70"/>
    </row>
    <row r="871" spans="1:35" ht="12" customHeight="1">
      <c r="A871" s="150"/>
      <c r="B871" s="150"/>
      <c r="C871" s="150"/>
      <c r="D871" s="150"/>
      <c r="E871" s="150"/>
      <c r="F871" s="96"/>
      <c r="G871" s="96"/>
      <c r="H871" s="150"/>
      <c r="N871" s="71"/>
      <c r="U871" s="71"/>
      <c r="AB871" s="70"/>
      <c r="AI871" s="70"/>
    </row>
    <row r="872" spans="1:35" ht="12" customHeight="1">
      <c r="A872" s="150"/>
      <c r="B872" s="150"/>
      <c r="C872" s="150"/>
      <c r="D872" s="150"/>
      <c r="E872" s="150"/>
      <c r="F872" s="96"/>
      <c r="G872" s="96"/>
      <c r="H872" s="150"/>
      <c r="N872" s="71"/>
      <c r="U872" s="71"/>
      <c r="AB872" s="70"/>
      <c r="AI872" s="70"/>
    </row>
    <row r="873" spans="1:35" ht="12" customHeight="1">
      <c r="A873" s="150"/>
      <c r="B873" s="150"/>
      <c r="C873" s="150"/>
      <c r="D873" s="150"/>
      <c r="E873" s="150"/>
      <c r="F873" s="96"/>
      <c r="G873" s="96"/>
      <c r="H873" s="150"/>
      <c r="N873" s="71"/>
      <c r="U873" s="71"/>
      <c r="AB873" s="70"/>
      <c r="AI873" s="70"/>
    </row>
    <row r="874" spans="1:35" ht="12" customHeight="1">
      <c r="A874" s="150"/>
      <c r="B874" s="150"/>
      <c r="C874" s="150"/>
      <c r="D874" s="150"/>
      <c r="E874" s="150"/>
      <c r="F874" s="96"/>
      <c r="G874" s="96"/>
      <c r="H874" s="150"/>
      <c r="N874" s="71"/>
      <c r="U874" s="71"/>
      <c r="AB874" s="70"/>
      <c r="AI874" s="70"/>
    </row>
    <row r="875" spans="1:35" ht="12" customHeight="1">
      <c r="A875" s="150"/>
      <c r="B875" s="150"/>
      <c r="C875" s="150"/>
      <c r="D875" s="150"/>
      <c r="E875" s="150"/>
      <c r="F875" s="96"/>
      <c r="G875" s="96"/>
      <c r="H875" s="150"/>
      <c r="N875" s="71"/>
      <c r="U875" s="71"/>
      <c r="AB875" s="70"/>
      <c r="AI875" s="70"/>
    </row>
    <row r="876" spans="1:35" ht="12" customHeight="1">
      <c r="A876" s="150"/>
      <c r="B876" s="150"/>
      <c r="C876" s="150"/>
      <c r="D876" s="150"/>
      <c r="E876" s="150"/>
      <c r="F876" s="96"/>
      <c r="G876" s="96"/>
      <c r="H876" s="150"/>
      <c r="N876" s="71"/>
      <c r="U876" s="71"/>
      <c r="AB876" s="70"/>
      <c r="AI876" s="70"/>
    </row>
    <row r="877" spans="1:35" ht="12" customHeight="1">
      <c r="A877" s="150"/>
      <c r="B877" s="150"/>
      <c r="C877" s="150"/>
      <c r="D877" s="150"/>
      <c r="E877" s="150"/>
      <c r="F877" s="96"/>
      <c r="G877" s="96"/>
      <c r="H877" s="150"/>
      <c r="N877" s="71"/>
      <c r="U877" s="71"/>
      <c r="AB877" s="70"/>
      <c r="AI877" s="70"/>
    </row>
    <row r="878" spans="1:35" ht="12" customHeight="1">
      <c r="A878" s="150"/>
      <c r="B878" s="150"/>
      <c r="C878" s="150"/>
      <c r="D878" s="150"/>
      <c r="E878" s="150"/>
      <c r="F878" s="96"/>
      <c r="G878" s="96"/>
      <c r="H878" s="150"/>
      <c r="N878" s="71"/>
      <c r="U878" s="71"/>
      <c r="AB878" s="70"/>
      <c r="AI878" s="70"/>
    </row>
    <row r="879" spans="1:35" ht="12" customHeight="1">
      <c r="A879" s="150"/>
      <c r="B879" s="150"/>
      <c r="C879" s="150"/>
      <c r="D879" s="150"/>
      <c r="E879" s="150"/>
      <c r="F879" s="96"/>
      <c r="G879" s="96"/>
      <c r="H879" s="150"/>
      <c r="N879" s="71"/>
      <c r="U879" s="71"/>
      <c r="AB879" s="70"/>
      <c r="AI879" s="70"/>
    </row>
    <row r="880" spans="1:35" ht="12" customHeight="1">
      <c r="A880" s="150"/>
      <c r="B880" s="150"/>
      <c r="C880" s="150"/>
      <c r="D880" s="150"/>
      <c r="E880" s="150"/>
      <c r="F880" s="96"/>
      <c r="G880" s="96"/>
      <c r="H880" s="150"/>
      <c r="N880" s="71"/>
      <c r="U880" s="71"/>
      <c r="AB880" s="70"/>
      <c r="AI880" s="70"/>
    </row>
    <row r="881" spans="1:35" ht="12" customHeight="1">
      <c r="A881" s="150"/>
      <c r="B881" s="150"/>
      <c r="C881" s="150"/>
      <c r="D881" s="150"/>
      <c r="E881" s="150"/>
      <c r="F881" s="96"/>
      <c r="G881" s="96"/>
      <c r="H881" s="150"/>
      <c r="N881" s="71"/>
      <c r="U881" s="71"/>
      <c r="AB881" s="70"/>
      <c r="AI881" s="70"/>
    </row>
    <row r="882" spans="1:35" ht="12" customHeight="1">
      <c r="A882" s="150"/>
      <c r="B882" s="150"/>
      <c r="C882" s="150"/>
      <c r="D882" s="150"/>
      <c r="E882" s="150"/>
      <c r="F882" s="96"/>
      <c r="G882" s="96"/>
      <c r="H882" s="150"/>
      <c r="N882" s="71"/>
      <c r="U882" s="71"/>
      <c r="AB882" s="70"/>
      <c r="AI882" s="70"/>
    </row>
    <row r="883" spans="1:35" ht="12" customHeight="1">
      <c r="A883" s="150"/>
      <c r="B883" s="150"/>
      <c r="C883" s="150"/>
      <c r="D883" s="150"/>
      <c r="E883" s="150"/>
      <c r="F883" s="96"/>
      <c r="G883" s="96"/>
      <c r="H883" s="150"/>
      <c r="N883" s="71"/>
      <c r="U883" s="71"/>
      <c r="AB883" s="70"/>
      <c r="AI883" s="70"/>
    </row>
    <row r="884" spans="1:35" ht="12" customHeight="1">
      <c r="A884" s="150"/>
      <c r="B884" s="150"/>
      <c r="C884" s="150"/>
      <c r="D884" s="150"/>
      <c r="E884" s="150"/>
      <c r="F884" s="96"/>
      <c r="G884" s="96"/>
      <c r="H884" s="150"/>
      <c r="N884" s="71"/>
      <c r="U884" s="71"/>
      <c r="AB884" s="70"/>
      <c r="AI884" s="70"/>
    </row>
    <row r="885" spans="1:35" ht="12" customHeight="1">
      <c r="A885" s="150"/>
      <c r="B885" s="150"/>
      <c r="C885" s="150"/>
      <c r="D885" s="150"/>
      <c r="E885" s="150"/>
      <c r="F885" s="96"/>
      <c r="G885" s="96"/>
      <c r="H885" s="150"/>
      <c r="N885" s="71"/>
      <c r="U885" s="71"/>
      <c r="AB885" s="70"/>
      <c r="AI885" s="70"/>
    </row>
    <row r="886" spans="1:35" ht="12" customHeight="1">
      <c r="A886" s="150"/>
      <c r="B886" s="150"/>
      <c r="C886" s="150"/>
      <c r="D886" s="150"/>
      <c r="E886" s="150"/>
      <c r="F886" s="96"/>
      <c r="G886" s="96"/>
      <c r="H886" s="150"/>
      <c r="N886" s="71"/>
      <c r="U886" s="71"/>
      <c r="AB886" s="70"/>
      <c r="AI886" s="70"/>
    </row>
    <row r="887" spans="1:35" ht="12" customHeight="1">
      <c r="A887" s="150"/>
      <c r="B887" s="150"/>
      <c r="C887" s="150"/>
      <c r="D887" s="150"/>
      <c r="E887" s="150"/>
      <c r="F887" s="96"/>
      <c r="G887" s="96"/>
      <c r="H887" s="150"/>
      <c r="N887" s="71"/>
      <c r="U887" s="71"/>
      <c r="AB887" s="70"/>
      <c r="AI887" s="70"/>
    </row>
    <row r="888" spans="1:35" ht="12" customHeight="1">
      <c r="A888" s="150"/>
      <c r="B888" s="150"/>
      <c r="C888" s="150"/>
      <c r="D888" s="150"/>
      <c r="E888" s="150"/>
      <c r="F888" s="96"/>
      <c r="G888" s="96"/>
      <c r="H888" s="150"/>
      <c r="N888" s="71"/>
      <c r="U888" s="71"/>
      <c r="AB888" s="70"/>
      <c r="AI888" s="70"/>
    </row>
    <row r="889" spans="1:35" ht="12" customHeight="1">
      <c r="A889" s="150"/>
      <c r="B889" s="150"/>
      <c r="C889" s="150"/>
      <c r="D889" s="150"/>
      <c r="E889" s="150"/>
      <c r="F889" s="96"/>
      <c r="G889" s="96"/>
      <c r="H889" s="150"/>
      <c r="N889" s="71"/>
      <c r="U889" s="71"/>
      <c r="AB889" s="70"/>
      <c r="AI889" s="70"/>
    </row>
    <row r="890" spans="1:35" ht="12" customHeight="1">
      <c r="A890" s="150"/>
      <c r="B890" s="150"/>
      <c r="C890" s="150"/>
      <c r="D890" s="150"/>
      <c r="E890" s="150"/>
      <c r="F890" s="96"/>
      <c r="G890" s="96"/>
      <c r="H890" s="150"/>
      <c r="N890" s="71"/>
      <c r="U890" s="71"/>
      <c r="AB890" s="70"/>
      <c r="AI890" s="70"/>
    </row>
    <row r="891" spans="1:35" ht="12" customHeight="1">
      <c r="A891" s="150"/>
      <c r="B891" s="150"/>
      <c r="C891" s="150"/>
      <c r="D891" s="150"/>
      <c r="E891" s="150"/>
      <c r="F891" s="96"/>
      <c r="G891" s="96"/>
      <c r="H891" s="150"/>
      <c r="N891" s="71"/>
      <c r="U891" s="71"/>
      <c r="AB891" s="70"/>
      <c r="AI891" s="70"/>
    </row>
    <row r="892" spans="1:35" ht="12" customHeight="1">
      <c r="A892" s="150"/>
      <c r="B892" s="150"/>
      <c r="C892" s="150"/>
      <c r="D892" s="150"/>
      <c r="E892" s="150"/>
      <c r="F892" s="96"/>
      <c r="G892" s="96"/>
      <c r="H892" s="150"/>
      <c r="N892" s="71"/>
      <c r="U892" s="71"/>
      <c r="AB892" s="70"/>
      <c r="AI892" s="70"/>
    </row>
    <row r="893" spans="1:35" ht="12" customHeight="1">
      <c r="A893" s="150"/>
      <c r="B893" s="150"/>
      <c r="C893" s="150"/>
      <c r="D893" s="150"/>
      <c r="E893" s="150"/>
      <c r="F893" s="96"/>
      <c r="G893" s="96"/>
      <c r="H893" s="150"/>
      <c r="N893" s="71"/>
      <c r="U893" s="71"/>
      <c r="AB893" s="70"/>
      <c r="AI893" s="70"/>
    </row>
    <row r="894" spans="1:35" ht="12" customHeight="1">
      <c r="A894" s="150"/>
      <c r="B894" s="150"/>
      <c r="C894" s="150"/>
      <c r="D894" s="150"/>
      <c r="E894" s="150"/>
      <c r="F894" s="96"/>
      <c r="G894" s="96"/>
      <c r="H894" s="150"/>
      <c r="N894" s="71"/>
      <c r="U894" s="71"/>
      <c r="AB894" s="70"/>
      <c r="AI894" s="70"/>
    </row>
    <row r="895" spans="1:35" ht="12" customHeight="1">
      <c r="A895" s="150"/>
      <c r="B895" s="150"/>
      <c r="C895" s="150"/>
      <c r="D895" s="150"/>
      <c r="E895" s="150"/>
      <c r="F895" s="96"/>
      <c r="G895" s="96"/>
      <c r="H895" s="150"/>
      <c r="N895" s="71"/>
      <c r="U895" s="71"/>
      <c r="AB895" s="70"/>
      <c r="AI895" s="70"/>
    </row>
    <row r="896" spans="1:35" ht="12" customHeight="1">
      <c r="A896" s="150"/>
      <c r="B896" s="150"/>
      <c r="C896" s="150"/>
      <c r="D896" s="150"/>
      <c r="E896" s="150"/>
      <c r="F896" s="96"/>
      <c r="G896" s="96"/>
      <c r="H896" s="150"/>
      <c r="N896" s="71"/>
      <c r="U896" s="71"/>
      <c r="AB896" s="70"/>
      <c r="AI896" s="70"/>
    </row>
    <row r="897" spans="1:35" ht="12" customHeight="1">
      <c r="A897" s="150"/>
      <c r="B897" s="150"/>
      <c r="C897" s="150"/>
      <c r="D897" s="150"/>
      <c r="E897" s="150"/>
      <c r="F897" s="96"/>
      <c r="G897" s="96"/>
      <c r="H897" s="150"/>
      <c r="N897" s="71"/>
      <c r="U897" s="71"/>
      <c r="AB897" s="70"/>
      <c r="AI897" s="70"/>
    </row>
    <row r="898" spans="1:35" ht="12" customHeight="1">
      <c r="A898" s="150"/>
      <c r="B898" s="150"/>
      <c r="C898" s="150"/>
      <c r="D898" s="150"/>
      <c r="E898" s="150"/>
      <c r="F898" s="96"/>
      <c r="G898" s="96"/>
      <c r="H898" s="150"/>
      <c r="N898" s="71"/>
      <c r="U898" s="71"/>
      <c r="AB898" s="70"/>
      <c r="AI898" s="70"/>
    </row>
    <row r="899" spans="1:35" ht="12" customHeight="1">
      <c r="A899" s="150"/>
      <c r="B899" s="150"/>
      <c r="C899" s="150"/>
      <c r="D899" s="150"/>
      <c r="E899" s="150"/>
      <c r="F899" s="96"/>
      <c r="G899" s="96"/>
      <c r="H899" s="150"/>
      <c r="N899" s="71"/>
      <c r="U899" s="71"/>
      <c r="AB899" s="70"/>
      <c r="AI899" s="70"/>
    </row>
    <row r="900" spans="1:35" ht="12" customHeight="1">
      <c r="A900" s="150"/>
      <c r="B900" s="150"/>
      <c r="C900" s="150"/>
      <c r="D900" s="150"/>
      <c r="E900" s="150"/>
      <c r="F900" s="96"/>
      <c r="G900" s="96"/>
      <c r="H900" s="150"/>
      <c r="N900" s="71"/>
      <c r="U900" s="71"/>
      <c r="AB900" s="70"/>
      <c r="AI900" s="70"/>
    </row>
    <row r="901" spans="1:35" ht="12" customHeight="1">
      <c r="A901" s="150"/>
      <c r="B901" s="150"/>
      <c r="C901" s="150"/>
      <c r="D901" s="150"/>
      <c r="E901" s="150"/>
      <c r="F901" s="96"/>
      <c r="G901" s="96"/>
      <c r="H901" s="150"/>
      <c r="N901" s="71"/>
      <c r="U901" s="71"/>
      <c r="AB901" s="70"/>
      <c r="AI901" s="70"/>
    </row>
    <row r="902" spans="1:35" ht="12" customHeight="1">
      <c r="A902" s="150"/>
      <c r="B902" s="150"/>
      <c r="C902" s="150"/>
      <c r="D902" s="150"/>
      <c r="E902" s="150"/>
      <c r="F902" s="96"/>
      <c r="G902" s="96"/>
      <c r="H902" s="150"/>
      <c r="N902" s="71"/>
      <c r="U902" s="71"/>
      <c r="AB902" s="70"/>
      <c r="AI902" s="70"/>
    </row>
    <row r="903" spans="1:35" ht="12" customHeight="1">
      <c r="A903" s="150"/>
      <c r="B903" s="150"/>
      <c r="C903" s="150"/>
      <c r="D903" s="150"/>
      <c r="E903" s="150"/>
      <c r="F903" s="96"/>
      <c r="G903" s="96"/>
      <c r="H903" s="150"/>
      <c r="N903" s="71"/>
      <c r="U903" s="71"/>
      <c r="AB903" s="70"/>
      <c r="AI903" s="70"/>
    </row>
    <row r="904" spans="1:35" ht="12" customHeight="1">
      <c r="A904" s="150"/>
      <c r="B904" s="150"/>
      <c r="C904" s="150"/>
      <c r="D904" s="150"/>
      <c r="E904" s="150"/>
      <c r="F904" s="96"/>
      <c r="G904" s="96"/>
      <c r="H904" s="150"/>
      <c r="N904" s="71"/>
      <c r="U904" s="71"/>
      <c r="AB904" s="70"/>
      <c r="AI904" s="70"/>
    </row>
    <row r="905" spans="1:35" ht="12" customHeight="1">
      <c r="A905" s="150"/>
      <c r="B905" s="150"/>
      <c r="C905" s="150"/>
      <c r="D905" s="150"/>
      <c r="E905" s="150"/>
      <c r="F905" s="96"/>
      <c r="G905" s="96"/>
      <c r="H905" s="150"/>
      <c r="N905" s="71"/>
      <c r="U905" s="71"/>
      <c r="AB905" s="70"/>
      <c r="AI905" s="70"/>
    </row>
    <row r="906" spans="1:35" ht="12" customHeight="1">
      <c r="A906" s="150"/>
      <c r="B906" s="150"/>
      <c r="C906" s="150"/>
      <c r="D906" s="150"/>
      <c r="E906" s="150"/>
      <c r="F906" s="96"/>
      <c r="G906" s="96"/>
      <c r="H906" s="150"/>
      <c r="N906" s="71"/>
      <c r="U906" s="71"/>
      <c r="AB906" s="70"/>
      <c r="AI906" s="70"/>
    </row>
    <row r="907" spans="1:35" ht="12" customHeight="1">
      <c r="A907" s="150"/>
      <c r="B907" s="150"/>
      <c r="C907" s="150"/>
      <c r="D907" s="150"/>
      <c r="E907" s="150"/>
      <c r="F907" s="96"/>
      <c r="G907" s="96"/>
      <c r="H907" s="150"/>
      <c r="N907" s="71"/>
      <c r="U907" s="71"/>
      <c r="AB907" s="70"/>
      <c r="AI907" s="70"/>
    </row>
    <row r="908" spans="1:35" ht="12" customHeight="1">
      <c r="A908" s="150"/>
      <c r="B908" s="150"/>
      <c r="C908" s="150"/>
      <c r="D908" s="150"/>
      <c r="E908" s="150"/>
      <c r="F908" s="96"/>
      <c r="G908" s="96"/>
      <c r="H908" s="150"/>
      <c r="N908" s="71"/>
      <c r="U908" s="71"/>
      <c r="AB908" s="70"/>
      <c r="AI908" s="70"/>
    </row>
    <row r="909" spans="1:35" ht="12" customHeight="1">
      <c r="A909" s="150"/>
      <c r="B909" s="150"/>
      <c r="C909" s="150"/>
      <c r="D909" s="150"/>
      <c r="E909" s="150"/>
      <c r="F909" s="96"/>
      <c r="G909" s="96"/>
      <c r="H909" s="150"/>
      <c r="N909" s="71"/>
      <c r="U909" s="71"/>
      <c r="AB909" s="70"/>
      <c r="AI909" s="70"/>
    </row>
    <row r="910" spans="1:35" ht="12" customHeight="1">
      <c r="A910" s="150"/>
      <c r="B910" s="150"/>
      <c r="C910" s="150"/>
      <c r="D910" s="150"/>
      <c r="E910" s="150"/>
      <c r="F910" s="96"/>
      <c r="G910" s="96"/>
      <c r="H910" s="150"/>
      <c r="N910" s="71"/>
      <c r="U910" s="71"/>
      <c r="AB910" s="70"/>
      <c r="AI910" s="70"/>
    </row>
    <row r="911" spans="1:35" ht="12" customHeight="1">
      <c r="A911" s="150"/>
      <c r="B911" s="150"/>
      <c r="C911" s="150"/>
      <c r="D911" s="150"/>
      <c r="E911" s="150"/>
      <c r="F911" s="96"/>
      <c r="G911" s="96"/>
      <c r="H911" s="150"/>
      <c r="N911" s="71"/>
      <c r="U911" s="71"/>
      <c r="AB911" s="70"/>
      <c r="AI911" s="70"/>
    </row>
    <row r="912" spans="1:35" ht="12" customHeight="1">
      <c r="A912" s="150"/>
      <c r="B912" s="150"/>
      <c r="C912" s="150"/>
      <c r="D912" s="150"/>
      <c r="E912" s="150"/>
      <c r="F912" s="96"/>
      <c r="G912" s="96"/>
      <c r="H912" s="150"/>
      <c r="N912" s="71"/>
      <c r="U912" s="71"/>
      <c r="AB912" s="70"/>
      <c r="AI912" s="70"/>
    </row>
    <row r="913" spans="1:35" ht="12" customHeight="1">
      <c r="A913" s="150"/>
      <c r="B913" s="150"/>
      <c r="C913" s="150"/>
      <c r="D913" s="150"/>
      <c r="E913" s="150"/>
      <c r="F913" s="96"/>
      <c r="G913" s="96"/>
      <c r="H913" s="150"/>
      <c r="N913" s="71"/>
      <c r="U913" s="71"/>
      <c r="AB913" s="70"/>
      <c r="AI913" s="70"/>
    </row>
    <row r="914" spans="1:35" ht="12" customHeight="1">
      <c r="A914" s="150"/>
      <c r="B914" s="150"/>
      <c r="C914" s="150"/>
      <c r="D914" s="150"/>
      <c r="E914" s="150"/>
      <c r="F914" s="96"/>
      <c r="G914" s="96"/>
      <c r="H914" s="150"/>
      <c r="N914" s="71"/>
      <c r="U914" s="71"/>
      <c r="AB914" s="70"/>
      <c r="AI914" s="70"/>
    </row>
    <row r="915" spans="1:35" ht="12" customHeight="1">
      <c r="A915" s="150"/>
      <c r="B915" s="150"/>
      <c r="C915" s="150"/>
      <c r="D915" s="150"/>
      <c r="E915" s="150"/>
      <c r="F915" s="96"/>
      <c r="G915" s="96"/>
      <c r="H915" s="150"/>
      <c r="N915" s="71"/>
      <c r="U915" s="71"/>
      <c r="AB915" s="70"/>
      <c r="AI915" s="70"/>
    </row>
    <row r="916" spans="1:35" ht="12" customHeight="1">
      <c r="A916" s="150"/>
      <c r="B916" s="150"/>
      <c r="C916" s="150"/>
      <c r="D916" s="150"/>
      <c r="E916" s="150"/>
      <c r="F916" s="96"/>
      <c r="G916" s="96"/>
      <c r="H916" s="150"/>
      <c r="N916" s="71"/>
      <c r="U916" s="71"/>
      <c r="AB916" s="70"/>
      <c r="AI916" s="70"/>
    </row>
    <row r="917" spans="1:35" ht="12" customHeight="1">
      <c r="A917" s="150"/>
      <c r="B917" s="150"/>
      <c r="C917" s="150"/>
      <c r="D917" s="150"/>
      <c r="E917" s="150"/>
      <c r="F917" s="96"/>
      <c r="G917" s="96"/>
      <c r="H917" s="150"/>
      <c r="N917" s="71"/>
      <c r="U917" s="71"/>
      <c r="AB917" s="70"/>
      <c r="AI917" s="70"/>
    </row>
    <row r="918" spans="1:35" ht="12" customHeight="1">
      <c r="A918" s="150"/>
      <c r="B918" s="150"/>
      <c r="C918" s="150"/>
      <c r="D918" s="150"/>
      <c r="E918" s="150"/>
      <c r="F918" s="96"/>
      <c r="G918" s="96"/>
      <c r="H918" s="150"/>
      <c r="N918" s="71"/>
      <c r="U918" s="71"/>
      <c r="AB918" s="70"/>
      <c r="AI918" s="70"/>
    </row>
    <row r="919" spans="1:35" ht="12" customHeight="1">
      <c r="A919" s="150"/>
      <c r="B919" s="150"/>
      <c r="C919" s="150"/>
      <c r="D919" s="150"/>
      <c r="E919" s="150"/>
      <c r="F919" s="96"/>
      <c r="G919" s="96"/>
      <c r="H919" s="150"/>
      <c r="N919" s="71"/>
      <c r="U919" s="71"/>
      <c r="AB919" s="70"/>
      <c r="AI919" s="70"/>
    </row>
    <row r="920" spans="1:35" ht="12" customHeight="1">
      <c r="A920" s="150"/>
      <c r="B920" s="150"/>
      <c r="C920" s="150"/>
      <c r="D920" s="150"/>
      <c r="E920" s="150"/>
      <c r="F920" s="96"/>
      <c r="G920" s="96"/>
      <c r="H920" s="150"/>
      <c r="N920" s="71"/>
      <c r="U920" s="71"/>
      <c r="AB920" s="70"/>
      <c r="AI920" s="70"/>
    </row>
    <row r="921" spans="1:35" ht="12" customHeight="1">
      <c r="A921" s="150"/>
      <c r="B921" s="150"/>
      <c r="C921" s="150"/>
      <c r="D921" s="150"/>
      <c r="E921" s="150"/>
      <c r="F921" s="96"/>
      <c r="G921" s="96"/>
      <c r="H921" s="150"/>
      <c r="N921" s="71"/>
      <c r="U921" s="71"/>
      <c r="AB921" s="70"/>
      <c r="AI921" s="70"/>
    </row>
    <row r="922" spans="1:35" ht="12" customHeight="1">
      <c r="A922" s="150"/>
      <c r="B922" s="150"/>
      <c r="C922" s="150"/>
      <c r="D922" s="150"/>
      <c r="E922" s="150"/>
      <c r="F922" s="96"/>
      <c r="G922" s="96"/>
      <c r="H922" s="150"/>
      <c r="N922" s="71"/>
      <c r="U922" s="71"/>
      <c r="AB922" s="70"/>
      <c r="AI922" s="70"/>
    </row>
    <row r="923" spans="1:35" ht="12" customHeight="1">
      <c r="A923" s="150"/>
      <c r="B923" s="150"/>
      <c r="C923" s="150"/>
      <c r="D923" s="150"/>
      <c r="E923" s="150"/>
      <c r="F923" s="96"/>
      <c r="G923" s="96"/>
      <c r="H923" s="150"/>
      <c r="N923" s="71"/>
      <c r="U923" s="71"/>
      <c r="AB923" s="70"/>
      <c r="AI923" s="70"/>
    </row>
    <row r="924" spans="1:35" ht="12" customHeight="1">
      <c r="A924" s="150"/>
      <c r="B924" s="150"/>
      <c r="C924" s="150"/>
      <c r="D924" s="150"/>
      <c r="E924" s="150"/>
      <c r="F924" s="96"/>
      <c r="G924" s="96"/>
      <c r="H924" s="150"/>
      <c r="N924" s="71"/>
      <c r="U924" s="71"/>
      <c r="AB924" s="70"/>
      <c r="AI924" s="70"/>
    </row>
    <row r="925" spans="1:35" ht="12" customHeight="1">
      <c r="A925" s="150"/>
      <c r="B925" s="150"/>
      <c r="C925" s="150"/>
      <c r="D925" s="150"/>
      <c r="E925" s="150"/>
      <c r="F925" s="96"/>
      <c r="G925" s="96"/>
      <c r="H925" s="150"/>
      <c r="N925" s="71"/>
      <c r="U925" s="71"/>
      <c r="AB925" s="70"/>
      <c r="AI925" s="70"/>
    </row>
    <row r="926" spans="1:35" ht="12" customHeight="1">
      <c r="A926" s="150"/>
      <c r="B926" s="150"/>
      <c r="C926" s="150"/>
      <c r="D926" s="150"/>
      <c r="E926" s="150"/>
      <c r="F926" s="96"/>
      <c r="G926" s="96"/>
      <c r="H926" s="150"/>
      <c r="N926" s="71"/>
      <c r="U926" s="71"/>
      <c r="AB926" s="70"/>
      <c r="AI926" s="70"/>
    </row>
    <row r="927" spans="1:35" ht="12" customHeight="1">
      <c r="A927" s="150"/>
      <c r="B927" s="150"/>
      <c r="C927" s="150"/>
      <c r="D927" s="150"/>
      <c r="E927" s="150"/>
      <c r="F927" s="96"/>
      <c r="G927" s="96"/>
      <c r="H927" s="150"/>
      <c r="N927" s="71"/>
      <c r="U927" s="71"/>
      <c r="AB927" s="70"/>
      <c r="AI927" s="70"/>
    </row>
    <row r="928" spans="1:35" ht="12" customHeight="1">
      <c r="A928" s="150"/>
      <c r="B928" s="150"/>
      <c r="C928" s="150"/>
      <c r="D928" s="150"/>
      <c r="E928" s="150"/>
      <c r="F928" s="96"/>
      <c r="G928" s="96"/>
      <c r="H928" s="150"/>
      <c r="N928" s="71"/>
      <c r="U928" s="71"/>
      <c r="AB928" s="70"/>
      <c r="AI928" s="70"/>
    </row>
    <row r="929" spans="1:35" ht="12" customHeight="1">
      <c r="A929" s="150"/>
      <c r="B929" s="150"/>
      <c r="C929" s="150"/>
      <c r="D929" s="150"/>
      <c r="E929" s="150"/>
      <c r="F929" s="96"/>
      <c r="G929" s="96"/>
      <c r="H929" s="150"/>
      <c r="N929" s="71"/>
      <c r="U929" s="71"/>
      <c r="AB929" s="70"/>
      <c r="AI929" s="70"/>
    </row>
    <row r="930" spans="1:35" ht="12" customHeight="1">
      <c r="A930" s="150"/>
      <c r="B930" s="150"/>
      <c r="C930" s="150"/>
      <c r="D930" s="150"/>
      <c r="E930" s="150"/>
      <c r="F930" s="96"/>
      <c r="G930" s="96"/>
      <c r="H930" s="150"/>
      <c r="N930" s="71"/>
      <c r="U930" s="71"/>
      <c r="AB930" s="70"/>
      <c r="AI930" s="70"/>
    </row>
    <row r="931" spans="1:35" ht="12" customHeight="1">
      <c r="A931" s="150"/>
      <c r="B931" s="150"/>
      <c r="C931" s="150"/>
      <c r="D931" s="150"/>
      <c r="E931" s="150"/>
      <c r="F931" s="96"/>
      <c r="G931" s="96"/>
      <c r="H931" s="150"/>
      <c r="N931" s="71"/>
      <c r="U931" s="71"/>
      <c r="AB931" s="70"/>
      <c r="AI931" s="70"/>
    </row>
    <row r="932" spans="1:35" ht="12" customHeight="1">
      <c r="A932" s="150"/>
      <c r="B932" s="150"/>
      <c r="C932" s="150"/>
      <c r="D932" s="150"/>
      <c r="E932" s="150"/>
      <c r="F932" s="96"/>
      <c r="G932" s="96"/>
      <c r="H932" s="150"/>
      <c r="N932" s="71"/>
      <c r="U932" s="71"/>
      <c r="AB932" s="70"/>
      <c r="AI932" s="70"/>
    </row>
    <row r="933" spans="1:35" ht="12" customHeight="1">
      <c r="A933" s="150"/>
      <c r="B933" s="150"/>
      <c r="C933" s="150"/>
      <c r="D933" s="150"/>
      <c r="E933" s="150"/>
      <c r="F933" s="96"/>
      <c r="G933" s="96"/>
      <c r="H933" s="150"/>
      <c r="N933" s="71"/>
      <c r="U933" s="71"/>
      <c r="AB933" s="70"/>
      <c r="AI933" s="70"/>
    </row>
    <row r="934" spans="1:35" ht="12" customHeight="1">
      <c r="A934" s="150"/>
      <c r="B934" s="150"/>
      <c r="C934" s="150"/>
      <c r="D934" s="150"/>
      <c r="E934" s="150"/>
      <c r="F934" s="96"/>
      <c r="G934" s="96"/>
      <c r="H934" s="150"/>
      <c r="N934" s="71"/>
      <c r="U934" s="71"/>
      <c r="AB934" s="70"/>
      <c r="AI934" s="70"/>
    </row>
    <row r="935" spans="1:35" ht="12" customHeight="1">
      <c r="A935" s="150"/>
      <c r="B935" s="150"/>
      <c r="C935" s="150"/>
      <c r="D935" s="150"/>
      <c r="E935" s="150"/>
      <c r="F935" s="96"/>
      <c r="G935" s="96"/>
      <c r="H935" s="150"/>
      <c r="N935" s="71"/>
      <c r="U935" s="71"/>
      <c r="AB935" s="70"/>
      <c r="AI935" s="70"/>
    </row>
    <row r="936" spans="1:35" ht="12" customHeight="1">
      <c r="A936" s="150"/>
      <c r="B936" s="150"/>
      <c r="C936" s="150"/>
      <c r="D936" s="150"/>
      <c r="E936" s="150"/>
      <c r="F936" s="96"/>
      <c r="G936" s="96"/>
      <c r="H936" s="150"/>
      <c r="N936" s="71"/>
      <c r="U936" s="71"/>
      <c r="AB936" s="70"/>
      <c r="AI936" s="70"/>
    </row>
    <row r="937" spans="1:35" ht="12" customHeight="1">
      <c r="A937" s="150"/>
      <c r="B937" s="150"/>
      <c r="C937" s="150"/>
      <c r="D937" s="150"/>
      <c r="E937" s="150"/>
      <c r="F937" s="96"/>
      <c r="G937" s="96"/>
      <c r="H937" s="150"/>
      <c r="N937" s="71"/>
      <c r="U937" s="71"/>
      <c r="AB937" s="70"/>
      <c r="AI937" s="70"/>
    </row>
    <row r="938" spans="1:35" ht="12" customHeight="1">
      <c r="A938" s="150"/>
      <c r="B938" s="150"/>
      <c r="C938" s="150"/>
      <c r="D938" s="150"/>
      <c r="E938" s="150"/>
      <c r="F938" s="96"/>
      <c r="G938" s="96"/>
      <c r="H938" s="150"/>
      <c r="N938" s="71"/>
      <c r="U938" s="71"/>
      <c r="AB938" s="70"/>
      <c r="AI938" s="70"/>
    </row>
    <row r="939" spans="1:35" ht="12" customHeight="1">
      <c r="A939" s="150"/>
      <c r="B939" s="150"/>
      <c r="C939" s="150"/>
      <c r="D939" s="150"/>
      <c r="E939" s="150"/>
      <c r="F939" s="96"/>
      <c r="G939" s="96"/>
      <c r="H939" s="150"/>
      <c r="N939" s="71"/>
      <c r="U939" s="71"/>
      <c r="AB939" s="70"/>
      <c r="AI939" s="70"/>
    </row>
    <row r="940" spans="1:35" ht="12" customHeight="1">
      <c r="A940" s="150"/>
      <c r="B940" s="150"/>
      <c r="C940" s="150"/>
      <c r="D940" s="150"/>
      <c r="E940" s="150"/>
      <c r="F940" s="96"/>
      <c r="G940" s="96"/>
      <c r="H940" s="150"/>
      <c r="N940" s="71"/>
      <c r="U940" s="71"/>
      <c r="AB940" s="70"/>
      <c r="AI940" s="70"/>
    </row>
    <row r="941" spans="1:35" ht="12" customHeight="1">
      <c r="A941" s="150"/>
      <c r="B941" s="150"/>
      <c r="C941" s="150"/>
      <c r="D941" s="150"/>
      <c r="E941" s="150"/>
      <c r="F941" s="96"/>
      <c r="G941" s="96"/>
      <c r="H941" s="150"/>
      <c r="N941" s="71"/>
      <c r="U941" s="71"/>
      <c r="AB941" s="70"/>
      <c r="AI941" s="70"/>
    </row>
    <row r="942" spans="1:35" ht="12" customHeight="1">
      <c r="A942" s="150"/>
      <c r="B942" s="150"/>
      <c r="C942" s="150"/>
      <c r="D942" s="150"/>
      <c r="E942" s="150"/>
      <c r="F942" s="96"/>
      <c r="G942" s="96"/>
      <c r="H942" s="150"/>
      <c r="N942" s="71"/>
      <c r="U942" s="71"/>
      <c r="AB942" s="70"/>
      <c r="AI942" s="70"/>
    </row>
    <row r="943" spans="1:35" ht="12" customHeight="1">
      <c r="A943" s="150"/>
      <c r="B943" s="150"/>
      <c r="C943" s="150"/>
      <c r="D943" s="150"/>
      <c r="E943" s="150"/>
      <c r="F943" s="96"/>
      <c r="G943" s="96"/>
      <c r="H943" s="150"/>
      <c r="N943" s="71"/>
      <c r="U943" s="71"/>
      <c r="AB943" s="70"/>
      <c r="AI943" s="70"/>
    </row>
    <row r="944" spans="1:35" ht="12" customHeight="1">
      <c r="A944" s="150"/>
      <c r="B944" s="150"/>
      <c r="C944" s="150"/>
      <c r="D944" s="150"/>
      <c r="E944" s="150"/>
      <c r="F944" s="96"/>
      <c r="G944" s="96"/>
      <c r="H944" s="150"/>
      <c r="N944" s="71"/>
      <c r="U944" s="71"/>
      <c r="AB944" s="70"/>
      <c r="AI944" s="70"/>
    </row>
    <row r="945" spans="1:35" ht="12" customHeight="1">
      <c r="A945" s="150"/>
      <c r="B945" s="150"/>
      <c r="C945" s="150"/>
      <c r="D945" s="150"/>
      <c r="E945" s="150"/>
      <c r="F945" s="96"/>
      <c r="G945" s="96"/>
      <c r="H945" s="150"/>
      <c r="N945" s="71"/>
      <c r="U945" s="71"/>
      <c r="AB945" s="70"/>
      <c r="AI945" s="70"/>
    </row>
    <row r="946" spans="1:35" ht="12" customHeight="1">
      <c r="A946" s="150"/>
      <c r="B946" s="150"/>
      <c r="C946" s="150"/>
      <c r="D946" s="150"/>
      <c r="E946" s="150"/>
      <c r="F946" s="96"/>
      <c r="G946" s="96"/>
      <c r="H946" s="150"/>
      <c r="N946" s="71"/>
      <c r="U946" s="71"/>
      <c r="AB946" s="70"/>
      <c r="AI946" s="70"/>
    </row>
    <row r="947" spans="1:35" ht="12" customHeight="1">
      <c r="A947" s="150"/>
      <c r="B947" s="150"/>
      <c r="C947" s="150"/>
      <c r="D947" s="150"/>
      <c r="E947" s="150"/>
      <c r="F947" s="96"/>
      <c r="G947" s="96"/>
      <c r="H947" s="150"/>
      <c r="N947" s="71"/>
      <c r="U947" s="71"/>
      <c r="AB947" s="70"/>
      <c r="AI947" s="70"/>
    </row>
    <row r="948" spans="1:35" ht="12" customHeight="1">
      <c r="A948" s="150"/>
      <c r="B948" s="150"/>
      <c r="C948" s="150"/>
      <c r="D948" s="150"/>
      <c r="E948" s="150"/>
      <c r="F948" s="96"/>
      <c r="G948" s="96"/>
      <c r="H948" s="150"/>
      <c r="N948" s="71"/>
      <c r="U948" s="71"/>
      <c r="AB948" s="70"/>
      <c r="AI948" s="70"/>
    </row>
    <row r="949" spans="1:35" ht="12" customHeight="1">
      <c r="A949" s="150"/>
      <c r="B949" s="150"/>
      <c r="C949" s="150"/>
      <c r="D949" s="150"/>
      <c r="E949" s="150"/>
      <c r="F949" s="96"/>
      <c r="G949" s="96"/>
      <c r="H949" s="150"/>
      <c r="N949" s="71"/>
      <c r="U949" s="71"/>
      <c r="AB949" s="70"/>
      <c r="AI949" s="70"/>
    </row>
    <row r="950" spans="1:35" ht="12" customHeight="1">
      <c r="A950" s="150"/>
      <c r="B950" s="150"/>
      <c r="C950" s="150"/>
      <c r="D950" s="150"/>
      <c r="E950" s="150"/>
      <c r="F950" s="96"/>
      <c r="G950" s="96"/>
      <c r="H950" s="150"/>
      <c r="N950" s="71"/>
      <c r="U950" s="71"/>
      <c r="AB950" s="70"/>
      <c r="AI950" s="70"/>
    </row>
    <row r="951" spans="1:35" ht="12" customHeight="1">
      <c r="A951" s="150"/>
      <c r="B951" s="150"/>
      <c r="C951" s="150"/>
      <c r="D951" s="150"/>
      <c r="E951" s="150"/>
      <c r="F951" s="96"/>
      <c r="G951" s="96"/>
      <c r="H951" s="150"/>
      <c r="N951" s="71"/>
      <c r="U951" s="71"/>
      <c r="AB951" s="70"/>
      <c r="AI951" s="70"/>
    </row>
    <row r="952" spans="1:35" ht="12" customHeight="1">
      <c r="A952" s="150"/>
      <c r="B952" s="150"/>
      <c r="C952" s="150"/>
      <c r="D952" s="150"/>
      <c r="E952" s="150"/>
      <c r="F952" s="96"/>
      <c r="G952" s="96"/>
      <c r="H952" s="150"/>
      <c r="N952" s="71"/>
      <c r="U952" s="71"/>
      <c r="AB952" s="70"/>
      <c r="AI952" s="70"/>
    </row>
    <row r="953" spans="1:35" ht="12" customHeight="1">
      <c r="A953" s="150"/>
      <c r="B953" s="150"/>
      <c r="C953" s="150"/>
      <c r="D953" s="150"/>
      <c r="E953" s="150"/>
      <c r="F953" s="96"/>
      <c r="G953" s="96"/>
      <c r="H953" s="150"/>
      <c r="N953" s="71"/>
      <c r="U953" s="71"/>
      <c r="AB953" s="70"/>
      <c r="AI953" s="70"/>
    </row>
    <row r="954" spans="1:35" ht="12" customHeight="1">
      <c r="A954" s="150"/>
      <c r="B954" s="150"/>
      <c r="C954" s="150"/>
      <c r="D954" s="150"/>
      <c r="E954" s="150"/>
      <c r="F954" s="96"/>
      <c r="G954" s="96"/>
      <c r="H954" s="150"/>
      <c r="N954" s="71"/>
      <c r="U954" s="71"/>
      <c r="AB954" s="70"/>
      <c r="AI954" s="70"/>
    </row>
    <row r="955" spans="1:35" ht="12" customHeight="1">
      <c r="A955" s="150"/>
      <c r="B955" s="150"/>
      <c r="C955" s="150"/>
      <c r="D955" s="150"/>
      <c r="E955" s="150"/>
      <c r="F955" s="96"/>
      <c r="G955" s="96"/>
      <c r="H955" s="150"/>
      <c r="N955" s="71"/>
      <c r="U955" s="71"/>
      <c r="AB955" s="70"/>
      <c r="AI955" s="70"/>
    </row>
    <row r="956" spans="1:35" ht="12" customHeight="1">
      <c r="A956" s="150"/>
      <c r="B956" s="150"/>
      <c r="C956" s="150"/>
      <c r="D956" s="150"/>
      <c r="E956" s="150"/>
      <c r="F956" s="96"/>
      <c r="G956" s="96"/>
      <c r="H956" s="150"/>
      <c r="N956" s="71"/>
      <c r="U956" s="71"/>
      <c r="AB956" s="70"/>
      <c r="AI956" s="70"/>
    </row>
    <row r="957" spans="1:35" ht="12" customHeight="1">
      <c r="A957" s="150"/>
      <c r="B957" s="150"/>
      <c r="C957" s="150"/>
      <c r="D957" s="150"/>
      <c r="E957" s="150"/>
      <c r="F957" s="96"/>
      <c r="G957" s="96"/>
      <c r="H957" s="150"/>
      <c r="N957" s="71"/>
      <c r="U957" s="71"/>
      <c r="AB957" s="70"/>
      <c r="AI957" s="70"/>
    </row>
    <row r="958" spans="1:35" ht="12" customHeight="1">
      <c r="A958" s="150"/>
      <c r="B958" s="150"/>
      <c r="C958" s="150"/>
      <c r="D958" s="150"/>
      <c r="E958" s="150"/>
      <c r="F958" s="96"/>
      <c r="G958" s="96"/>
      <c r="H958" s="150"/>
      <c r="N958" s="71"/>
      <c r="U958" s="71"/>
      <c r="AB958" s="70"/>
      <c r="AI958" s="70"/>
    </row>
    <row r="959" spans="1:35" ht="12" customHeight="1">
      <c r="A959" s="150"/>
      <c r="B959" s="150"/>
      <c r="C959" s="150"/>
      <c r="D959" s="150"/>
      <c r="E959" s="150"/>
      <c r="F959" s="96"/>
      <c r="G959" s="96"/>
      <c r="H959" s="150"/>
      <c r="N959" s="71"/>
      <c r="U959" s="71"/>
      <c r="AB959" s="70"/>
      <c r="AI959" s="70"/>
    </row>
    <row r="960" spans="1:35" ht="12" customHeight="1">
      <c r="A960" s="150"/>
      <c r="B960" s="150"/>
      <c r="C960" s="150"/>
      <c r="D960" s="150"/>
      <c r="E960" s="150"/>
      <c r="F960" s="96"/>
      <c r="G960" s="96"/>
      <c r="H960" s="150"/>
      <c r="N960" s="71"/>
      <c r="U960" s="71"/>
      <c r="AB960" s="70"/>
      <c r="AI960" s="70"/>
    </row>
    <row r="961" spans="1:35" ht="12" customHeight="1">
      <c r="A961" s="150"/>
      <c r="B961" s="150"/>
      <c r="C961" s="150"/>
      <c r="D961" s="150"/>
      <c r="E961" s="150"/>
      <c r="F961" s="96"/>
      <c r="G961" s="96"/>
      <c r="H961" s="150"/>
      <c r="N961" s="71"/>
      <c r="U961" s="71"/>
      <c r="AB961" s="70"/>
      <c r="AI961" s="70"/>
    </row>
    <row r="962" spans="1:35" ht="12" customHeight="1">
      <c r="A962" s="150"/>
      <c r="B962" s="150"/>
      <c r="C962" s="150"/>
      <c r="D962" s="150"/>
      <c r="E962" s="150"/>
      <c r="F962" s="96"/>
      <c r="G962" s="96"/>
      <c r="H962" s="150"/>
      <c r="N962" s="71"/>
      <c r="U962" s="71"/>
      <c r="AB962" s="70"/>
      <c r="AI962" s="70"/>
    </row>
    <row r="963" spans="1:35" ht="12" customHeight="1">
      <c r="A963" s="150"/>
      <c r="B963" s="150"/>
      <c r="C963" s="150"/>
      <c r="D963" s="150"/>
      <c r="E963" s="150"/>
      <c r="F963" s="96"/>
      <c r="G963" s="96"/>
      <c r="H963" s="150"/>
      <c r="N963" s="71"/>
      <c r="U963" s="71"/>
      <c r="AB963" s="70"/>
      <c r="AI963" s="70"/>
    </row>
    <row r="964" spans="1:35" ht="12" customHeight="1">
      <c r="A964" s="150"/>
      <c r="B964" s="150"/>
      <c r="C964" s="150"/>
      <c r="D964" s="150"/>
      <c r="E964" s="150"/>
      <c r="F964" s="96"/>
      <c r="G964" s="96"/>
      <c r="H964" s="150"/>
      <c r="N964" s="71"/>
      <c r="U964" s="71"/>
      <c r="AB964" s="70"/>
      <c r="AI964" s="70"/>
    </row>
    <row r="965" spans="1:35" ht="12" customHeight="1">
      <c r="A965" s="150"/>
      <c r="B965" s="150"/>
      <c r="C965" s="150"/>
      <c r="D965" s="150"/>
      <c r="E965" s="150"/>
      <c r="F965" s="96"/>
      <c r="G965" s="96"/>
      <c r="H965" s="150"/>
      <c r="N965" s="71"/>
      <c r="U965" s="71"/>
      <c r="AB965" s="70"/>
      <c r="AI965" s="70"/>
    </row>
    <row r="966" spans="1:35" ht="12" customHeight="1">
      <c r="A966" s="150"/>
      <c r="B966" s="150"/>
      <c r="C966" s="150"/>
      <c r="D966" s="150"/>
      <c r="E966" s="150"/>
      <c r="F966" s="96"/>
      <c r="G966" s="96"/>
      <c r="H966" s="150"/>
      <c r="N966" s="71"/>
      <c r="U966" s="71"/>
      <c r="AB966" s="70"/>
      <c r="AI966" s="70"/>
    </row>
    <row r="967" spans="1:35" ht="12" customHeight="1">
      <c r="A967" s="150"/>
      <c r="B967" s="150"/>
      <c r="C967" s="150"/>
      <c r="D967" s="150"/>
      <c r="E967" s="150"/>
      <c r="F967" s="96"/>
      <c r="G967" s="96"/>
      <c r="H967" s="150"/>
      <c r="N967" s="71"/>
      <c r="U967" s="71"/>
      <c r="AB967" s="70"/>
      <c r="AI967" s="70"/>
    </row>
    <row r="968" spans="1:35" ht="12" customHeight="1">
      <c r="A968" s="150"/>
      <c r="B968" s="150"/>
      <c r="C968" s="150"/>
      <c r="D968" s="150"/>
      <c r="E968" s="150"/>
      <c r="F968" s="96"/>
      <c r="G968" s="96"/>
      <c r="H968" s="150"/>
      <c r="N968" s="71"/>
      <c r="U968" s="71"/>
      <c r="AB968" s="70"/>
      <c r="AI968" s="70"/>
    </row>
    <row r="969" spans="1:35" ht="12" customHeight="1">
      <c r="A969" s="150"/>
      <c r="B969" s="150"/>
      <c r="C969" s="150"/>
      <c r="D969" s="150"/>
      <c r="E969" s="150"/>
      <c r="F969" s="96"/>
      <c r="G969" s="96"/>
      <c r="H969" s="150"/>
      <c r="N969" s="71"/>
      <c r="U969" s="71"/>
      <c r="AB969" s="70"/>
      <c r="AI969" s="70"/>
    </row>
    <row r="970" spans="1:35" ht="12" customHeight="1">
      <c r="A970" s="150"/>
      <c r="B970" s="150"/>
      <c r="C970" s="150"/>
      <c r="D970" s="150"/>
      <c r="E970" s="150"/>
      <c r="F970" s="96"/>
      <c r="G970" s="96"/>
      <c r="H970" s="150"/>
      <c r="N970" s="71"/>
      <c r="U970" s="71"/>
      <c r="AB970" s="70"/>
      <c r="AI970" s="70"/>
    </row>
    <row r="971" spans="1:35" ht="12" customHeight="1">
      <c r="A971" s="150"/>
      <c r="B971" s="150"/>
      <c r="C971" s="150"/>
      <c r="D971" s="150"/>
      <c r="E971" s="150"/>
      <c r="F971" s="96"/>
      <c r="G971" s="96"/>
      <c r="H971" s="150"/>
      <c r="N971" s="71"/>
      <c r="U971" s="71"/>
      <c r="AB971" s="70"/>
      <c r="AI971" s="70"/>
    </row>
    <row r="972" spans="1:35" ht="12" customHeight="1">
      <c r="A972" s="150"/>
      <c r="B972" s="150"/>
      <c r="C972" s="150"/>
      <c r="D972" s="150"/>
      <c r="E972" s="150"/>
      <c r="F972" s="96"/>
      <c r="G972" s="96"/>
      <c r="H972" s="150"/>
      <c r="N972" s="71"/>
      <c r="U972" s="71"/>
      <c r="AB972" s="70"/>
      <c r="AI972" s="70"/>
    </row>
    <row r="973" spans="1:35" ht="12" customHeight="1">
      <c r="A973" s="150"/>
      <c r="B973" s="150"/>
      <c r="C973" s="150"/>
      <c r="D973" s="150"/>
      <c r="E973" s="150"/>
      <c r="F973" s="96"/>
      <c r="G973" s="96"/>
      <c r="H973" s="150"/>
      <c r="N973" s="71"/>
      <c r="U973" s="71"/>
      <c r="AB973" s="70"/>
      <c r="AI973" s="70"/>
    </row>
    <row r="974" spans="1:35" ht="12" customHeight="1">
      <c r="A974" s="150"/>
      <c r="B974" s="150"/>
      <c r="C974" s="150"/>
      <c r="D974" s="150"/>
      <c r="E974" s="150"/>
      <c r="F974" s="96"/>
      <c r="G974" s="96"/>
      <c r="H974" s="150"/>
      <c r="N974" s="71"/>
      <c r="U974" s="71"/>
      <c r="AB974" s="70"/>
      <c r="AI974" s="70"/>
    </row>
    <row r="975" spans="1:35" ht="12" customHeight="1">
      <c r="A975" s="150"/>
      <c r="B975" s="150"/>
      <c r="C975" s="150"/>
      <c r="D975" s="150"/>
      <c r="E975" s="150"/>
      <c r="F975" s="96"/>
      <c r="G975" s="96"/>
      <c r="H975" s="150"/>
      <c r="N975" s="71"/>
      <c r="U975" s="71"/>
      <c r="AB975" s="70"/>
      <c r="AI975" s="70"/>
    </row>
    <row r="976" spans="1:35" ht="12" customHeight="1">
      <c r="A976" s="150"/>
      <c r="B976" s="150"/>
      <c r="C976" s="150"/>
      <c r="D976" s="150"/>
      <c r="E976" s="150"/>
      <c r="F976" s="96"/>
      <c r="G976" s="96"/>
      <c r="H976" s="150"/>
      <c r="N976" s="71"/>
      <c r="U976" s="71"/>
      <c r="AB976" s="70"/>
      <c r="AI976" s="70"/>
    </row>
    <row r="977" spans="1:35" ht="12" customHeight="1">
      <c r="A977" s="150"/>
      <c r="B977" s="150"/>
      <c r="C977" s="150"/>
      <c r="D977" s="150"/>
      <c r="E977" s="150"/>
      <c r="F977" s="96"/>
      <c r="G977" s="96"/>
      <c r="H977" s="150"/>
      <c r="N977" s="71"/>
      <c r="U977" s="71"/>
      <c r="AB977" s="70"/>
      <c r="AI977" s="70"/>
    </row>
    <row r="978" spans="1:35" ht="12" customHeight="1">
      <c r="A978" s="150"/>
      <c r="B978" s="150"/>
      <c r="C978" s="150"/>
      <c r="D978" s="150"/>
      <c r="E978" s="150"/>
      <c r="F978" s="96"/>
      <c r="G978" s="96"/>
      <c r="H978" s="150"/>
      <c r="N978" s="71"/>
      <c r="U978" s="71"/>
      <c r="AB978" s="70"/>
      <c r="AI978" s="70"/>
    </row>
    <row r="979" spans="1:35" ht="12" customHeight="1">
      <c r="A979" s="150"/>
      <c r="B979" s="150"/>
      <c r="C979" s="150"/>
      <c r="D979" s="150"/>
      <c r="E979" s="150"/>
      <c r="F979" s="96"/>
      <c r="G979" s="96"/>
      <c r="H979" s="150"/>
      <c r="N979" s="71"/>
      <c r="U979" s="71"/>
      <c r="AB979" s="70"/>
      <c r="AI979" s="70"/>
    </row>
    <row r="980" spans="1:35" ht="12" customHeight="1">
      <c r="A980" s="150"/>
      <c r="B980" s="150"/>
      <c r="C980" s="150"/>
      <c r="D980" s="150"/>
      <c r="E980" s="150"/>
      <c r="F980" s="96"/>
      <c r="G980" s="96"/>
      <c r="H980" s="150"/>
      <c r="N980" s="71"/>
      <c r="U980" s="71"/>
      <c r="AB980" s="70"/>
      <c r="AI980" s="70"/>
    </row>
    <row r="981" spans="1:35" ht="12" customHeight="1">
      <c r="A981" s="150"/>
      <c r="B981" s="150"/>
      <c r="C981" s="150"/>
      <c r="D981" s="150"/>
      <c r="E981" s="150"/>
      <c r="F981" s="96"/>
      <c r="G981" s="96"/>
      <c r="H981" s="150"/>
      <c r="N981" s="71"/>
      <c r="U981" s="71"/>
      <c r="AB981" s="70"/>
      <c r="AI981" s="70"/>
    </row>
    <row r="982" spans="1:35" ht="12" customHeight="1">
      <c r="A982" s="150"/>
      <c r="B982" s="150"/>
      <c r="C982" s="150"/>
      <c r="D982" s="150"/>
      <c r="E982" s="150"/>
      <c r="F982" s="96"/>
      <c r="G982" s="96"/>
      <c r="H982" s="150"/>
      <c r="N982" s="71"/>
      <c r="U982" s="71"/>
      <c r="AB982" s="70"/>
      <c r="AI982" s="70"/>
    </row>
    <row r="983" spans="1:35" ht="12" customHeight="1">
      <c r="A983" s="150"/>
      <c r="B983" s="150"/>
      <c r="C983" s="150"/>
      <c r="D983" s="150"/>
      <c r="E983" s="150"/>
      <c r="F983" s="96"/>
      <c r="G983" s="96"/>
      <c r="H983" s="150"/>
      <c r="N983" s="71"/>
      <c r="U983" s="71"/>
      <c r="AB983" s="70"/>
      <c r="AI983" s="70"/>
    </row>
    <row r="984" spans="1:35" ht="12" customHeight="1">
      <c r="A984" s="150"/>
      <c r="B984" s="150"/>
      <c r="C984" s="150"/>
      <c r="D984" s="150"/>
      <c r="E984" s="150"/>
      <c r="F984" s="96"/>
      <c r="G984" s="96"/>
      <c r="H984" s="150"/>
      <c r="N984" s="71"/>
      <c r="U984" s="71"/>
      <c r="AB984" s="70"/>
      <c r="AI984" s="70"/>
    </row>
    <row r="985" spans="1:35" ht="12" customHeight="1">
      <c r="A985" s="150"/>
      <c r="B985" s="150"/>
      <c r="C985" s="150"/>
      <c r="D985" s="150"/>
      <c r="E985" s="150"/>
      <c r="F985" s="96"/>
      <c r="G985" s="96"/>
      <c r="H985" s="150"/>
      <c r="N985" s="71"/>
      <c r="U985" s="71"/>
      <c r="AB985" s="70"/>
      <c r="AI985" s="70"/>
    </row>
    <row r="986" spans="1:35" ht="12" customHeight="1">
      <c r="A986" s="150"/>
      <c r="B986" s="150"/>
      <c r="C986" s="150"/>
      <c r="D986" s="150"/>
      <c r="E986" s="150"/>
      <c r="F986" s="96"/>
      <c r="G986" s="96"/>
      <c r="H986" s="150"/>
      <c r="N986" s="71"/>
      <c r="U986" s="71"/>
      <c r="AB986" s="70"/>
      <c r="AI986" s="70"/>
    </row>
    <row r="987" spans="1:35" ht="12" customHeight="1">
      <c r="A987" s="150"/>
      <c r="B987" s="150"/>
      <c r="C987" s="150"/>
      <c r="D987" s="150"/>
      <c r="E987" s="150"/>
      <c r="F987" s="96"/>
      <c r="G987" s="96"/>
      <c r="H987" s="150"/>
      <c r="N987" s="71"/>
      <c r="U987" s="71"/>
      <c r="AB987" s="70"/>
      <c r="AI987" s="70"/>
    </row>
    <row r="988" spans="1:35" ht="12" customHeight="1">
      <c r="A988" s="150"/>
      <c r="B988" s="150"/>
      <c r="C988" s="150"/>
      <c r="D988" s="150"/>
      <c r="E988" s="150"/>
      <c r="F988" s="96"/>
      <c r="G988" s="96"/>
      <c r="H988" s="150"/>
      <c r="N988" s="71"/>
      <c r="U988" s="71"/>
      <c r="AB988" s="70"/>
      <c r="AI988" s="70"/>
    </row>
    <row r="989" spans="1:35" ht="12" customHeight="1">
      <c r="A989" s="150"/>
      <c r="B989" s="150"/>
      <c r="C989" s="150"/>
      <c r="D989" s="150"/>
      <c r="E989" s="150"/>
      <c r="F989" s="96"/>
      <c r="G989" s="96"/>
      <c r="H989" s="150"/>
      <c r="N989" s="71"/>
      <c r="U989" s="71"/>
      <c r="AB989" s="70"/>
      <c r="AI989" s="70"/>
    </row>
    <row r="990" spans="1:35" ht="12" customHeight="1">
      <c r="A990" s="150"/>
      <c r="B990" s="150"/>
      <c r="C990" s="150"/>
      <c r="D990" s="150"/>
      <c r="E990" s="150"/>
      <c r="F990" s="96"/>
      <c r="G990" s="96"/>
      <c r="H990" s="150"/>
      <c r="N990" s="71"/>
      <c r="U990" s="71"/>
      <c r="AB990" s="70"/>
      <c r="AI990" s="70"/>
    </row>
    <row r="991" spans="1:35" ht="12" customHeight="1">
      <c r="A991" s="150"/>
      <c r="B991" s="150"/>
      <c r="C991" s="150"/>
      <c r="D991" s="150"/>
      <c r="E991" s="150"/>
      <c r="F991" s="96"/>
      <c r="G991" s="96"/>
      <c r="H991" s="150"/>
      <c r="N991" s="71"/>
      <c r="U991" s="71"/>
      <c r="AB991" s="70"/>
      <c r="AI991" s="70"/>
    </row>
    <row r="992" spans="1:35" ht="12" customHeight="1">
      <c r="A992" s="150"/>
      <c r="B992" s="150"/>
      <c r="C992" s="150"/>
      <c r="D992" s="150"/>
      <c r="E992" s="150"/>
      <c r="F992" s="96"/>
      <c r="G992" s="96"/>
      <c r="H992" s="150"/>
      <c r="N992" s="71"/>
      <c r="U992" s="71"/>
      <c r="AB992" s="70"/>
      <c r="AI992" s="70"/>
    </row>
    <row r="993" spans="1:35" ht="12" customHeight="1">
      <c r="A993" s="150"/>
      <c r="B993" s="150"/>
      <c r="C993" s="150"/>
      <c r="D993" s="150"/>
      <c r="E993" s="150"/>
      <c r="F993" s="96"/>
      <c r="G993" s="96"/>
      <c r="H993" s="150"/>
      <c r="N993" s="71"/>
      <c r="U993" s="71"/>
      <c r="AB993" s="70"/>
      <c r="AI993" s="70"/>
    </row>
    <row r="994" spans="1:35" ht="12" customHeight="1">
      <c r="A994" s="150"/>
      <c r="B994" s="150"/>
      <c r="C994" s="150"/>
      <c r="D994" s="150"/>
      <c r="E994" s="150"/>
      <c r="F994" s="96"/>
      <c r="G994" s="96"/>
      <c r="H994" s="150"/>
      <c r="N994" s="71"/>
      <c r="U994" s="71"/>
      <c r="AB994" s="70"/>
      <c r="AI994" s="70"/>
    </row>
    <row r="995" spans="1:35" ht="12" customHeight="1">
      <c r="A995" s="150"/>
      <c r="B995" s="150"/>
      <c r="C995" s="150"/>
      <c r="D995" s="150"/>
      <c r="E995" s="150"/>
      <c r="F995" s="96"/>
      <c r="G995" s="96"/>
      <c r="H995" s="150"/>
      <c r="N995" s="71"/>
      <c r="U995" s="71"/>
      <c r="AB995" s="70"/>
      <c r="AI995" s="70"/>
    </row>
    <row r="996" spans="1:35" ht="12" customHeight="1">
      <c r="A996" s="150"/>
      <c r="B996" s="150"/>
      <c r="C996" s="150"/>
      <c r="D996" s="150"/>
      <c r="E996" s="150"/>
      <c r="F996" s="96"/>
      <c r="G996" s="96"/>
      <c r="H996" s="150"/>
      <c r="N996" s="71"/>
      <c r="U996" s="71"/>
      <c r="AB996" s="70"/>
      <c r="AI996" s="70"/>
    </row>
    <row r="997" spans="1:35" ht="12" customHeight="1">
      <c r="A997" s="150"/>
      <c r="B997" s="150"/>
      <c r="C997" s="150"/>
      <c r="D997" s="150"/>
      <c r="E997" s="150"/>
      <c r="F997" s="96"/>
      <c r="G997" s="96"/>
      <c r="H997" s="150"/>
      <c r="N997" s="71"/>
      <c r="U997" s="71"/>
      <c r="AB997" s="70"/>
      <c r="AI997" s="70"/>
    </row>
    <row r="998" spans="1:35" ht="12" customHeight="1">
      <c r="A998" s="150"/>
      <c r="B998" s="150"/>
      <c r="C998" s="150"/>
      <c r="D998" s="150"/>
      <c r="E998" s="150"/>
      <c r="F998" s="96"/>
      <c r="G998" s="96"/>
      <c r="H998" s="150"/>
      <c r="N998" s="71"/>
      <c r="U998" s="71"/>
      <c r="AB998" s="70"/>
      <c r="AI998" s="70"/>
    </row>
    <row r="999" spans="1:35" ht="12" customHeight="1">
      <c r="A999" s="150"/>
      <c r="B999" s="150"/>
      <c r="C999" s="150"/>
      <c r="D999" s="150"/>
      <c r="E999" s="150"/>
      <c r="F999" s="96"/>
      <c r="G999" s="96"/>
      <c r="H999" s="150"/>
      <c r="N999" s="71"/>
      <c r="U999" s="71"/>
      <c r="AB999" s="70"/>
      <c r="AI999" s="70"/>
    </row>
    <row r="1000" spans="1:35" ht="12" customHeight="1">
      <c r="A1000" s="150"/>
      <c r="B1000" s="150"/>
      <c r="C1000" s="150"/>
      <c r="D1000" s="150"/>
      <c r="E1000" s="150"/>
      <c r="F1000" s="96"/>
      <c r="G1000" s="96"/>
      <c r="H1000" s="150"/>
      <c r="N1000" s="71"/>
      <c r="U1000" s="71"/>
      <c r="AB1000" s="70"/>
      <c r="AI1000" s="70"/>
    </row>
    <row r="1001" spans="1:35" ht="12" customHeight="1">
      <c r="A1001" s="150"/>
      <c r="B1001" s="150"/>
      <c r="C1001" s="150"/>
      <c r="D1001" s="150"/>
      <c r="E1001" s="150"/>
      <c r="F1001" s="96"/>
      <c r="G1001" s="96"/>
      <c r="H1001" s="150"/>
      <c r="N1001" s="71"/>
      <c r="U1001" s="71"/>
      <c r="AB1001" s="70"/>
      <c r="AI1001" s="70"/>
    </row>
    <row r="1002" spans="1:35" ht="12" customHeight="1">
      <c r="A1002" s="150"/>
      <c r="B1002" s="150"/>
      <c r="C1002" s="150"/>
      <c r="D1002" s="150"/>
      <c r="E1002" s="150"/>
      <c r="F1002" s="96"/>
      <c r="G1002" s="96"/>
      <c r="H1002" s="150"/>
      <c r="N1002" s="71"/>
      <c r="U1002" s="71"/>
      <c r="AB1002" s="70"/>
      <c r="AI1002" s="70"/>
    </row>
    <row r="1003" spans="1:35" ht="12" customHeight="1">
      <c r="A1003" s="150"/>
      <c r="B1003" s="150"/>
      <c r="C1003" s="150"/>
      <c r="D1003" s="150"/>
      <c r="E1003" s="150"/>
      <c r="F1003" s="96"/>
      <c r="G1003" s="96"/>
      <c r="H1003" s="150"/>
      <c r="N1003" s="71"/>
      <c r="U1003" s="71"/>
      <c r="AB1003" s="70"/>
      <c r="AI1003" s="70"/>
    </row>
    <row r="1004" spans="1:35" ht="12" customHeight="1">
      <c r="A1004" s="150"/>
      <c r="B1004" s="150"/>
      <c r="C1004" s="150"/>
      <c r="D1004" s="150"/>
      <c r="E1004" s="150"/>
      <c r="F1004" s="96"/>
      <c r="G1004" s="96"/>
      <c r="H1004" s="150"/>
      <c r="N1004" s="71"/>
      <c r="U1004" s="71"/>
      <c r="AB1004" s="70"/>
      <c r="AI1004" s="70"/>
    </row>
    <row r="1005" spans="1:35" ht="12" customHeight="1">
      <c r="A1005" s="150"/>
      <c r="B1005" s="150"/>
      <c r="C1005" s="150"/>
      <c r="D1005" s="150"/>
      <c r="E1005" s="150"/>
      <c r="F1005" s="96"/>
      <c r="G1005" s="96"/>
      <c r="H1005" s="150"/>
      <c r="N1005" s="71"/>
      <c r="U1005" s="71"/>
      <c r="AB1005" s="70"/>
      <c r="AI1005" s="70"/>
    </row>
    <row r="1006" spans="1:35" ht="12" customHeight="1">
      <c r="A1006" s="150"/>
      <c r="B1006" s="150"/>
      <c r="C1006" s="150"/>
      <c r="D1006" s="150"/>
      <c r="E1006" s="150"/>
      <c r="F1006" s="96"/>
      <c r="G1006" s="96"/>
      <c r="H1006" s="150"/>
      <c r="N1006" s="71"/>
      <c r="U1006" s="71"/>
      <c r="AB1006" s="70"/>
      <c r="AI1006" s="70"/>
    </row>
    <row r="1007" spans="1:35" ht="12" customHeight="1">
      <c r="A1007" s="150"/>
      <c r="B1007" s="150"/>
      <c r="C1007" s="150"/>
      <c r="D1007" s="150"/>
      <c r="E1007" s="150"/>
      <c r="F1007" s="96"/>
      <c r="G1007" s="96"/>
      <c r="H1007" s="150"/>
      <c r="N1007" s="71"/>
      <c r="U1007" s="71"/>
      <c r="AB1007" s="70"/>
      <c r="AI1007" s="70"/>
    </row>
    <row r="1008" spans="1:35" ht="12" customHeight="1">
      <c r="A1008" s="150"/>
      <c r="B1008" s="150"/>
      <c r="C1008" s="150"/>
      <c r="D1008" s="150"/>
      <c r="E1008" s="150"/>
      <c r="F1008" s="96"/>
      <c r="G1008" s="96"/>
      <c r="H1008" s="150"/>
      <c r="N1008" s="71"/>
      <c r="U1008" s="71"/>
      <c r="AB1008" s="70"/>
      <c r="AI1008" s="70"/>
    </row>
    <row r="1009" spans="1:35" ht="12" customHeight="1">
      <c r="A1009" s="150"/>
      <c r="B1009" s="150"/>
      <c r="C1009" s="150"/>
      <c r="D1009" s="150"/>
      <c r="E1009" s="150"/>
      <c r="F1009" s="96"/>
      <c r="G1009" s="96"/>
      <c r="H1009" s="150"/>
      <c r="N1009" s="71"/>
      <c r="U1009" s="71"/>
      <c r="AB1009" s="70"/>
      <c r="AI1009" s="70"/>
    </row>
    <row r="1010" spans="1:35" ht="12" customHeight="1">
      <c r="A1010" s="150"/>
      <c r="B1010" s="150"/>
      <c r="C1010" s="150"/>
      <c r="D1010" s="150"/>
      <c r="E1010" s="150"/>
      <c r="F1010" s="96"/>
      <c r="G1010" s="96"/>
      <c r="H1010" s="150"/>
      <c r="N1010" s="71"/>
      <c r="U1010" s="71"/>
      <c r="AB1010" s="70"/>
      <c r="AI1010" s="70"/>
    </row>
    <row r="1011" spans="1:35" ht="12" customHeight="1">
      <c r="A1011" s="150"/>
      <c r="B1011" s="150"/>
      <c r="C1011" s="150"/>
      <c r="D1011" s="150"/>
      <c r="E1011" s="150"/>
      <c r="F1011" s="96"/>
      <c r="G1011" s="96"/>
      <c r="H1011" s="150"/>
      <c r="N1011" s="71"/>
      <c r="U1011" s="71"/>
      <c r="AB1011" s="70"/>
      <c r="AI1011" s="70"/>
    </row>
    <row r="1012" spans="1:35" ht="12" customHeight="1">
      <c r="A1012" s="150"/>
      <c r="B1012" s="150"/>
      <c r="C1012" s="150"/>
      <c r="D1012" s="150"/>
      <c r="E1012" s="150"/>
      <c r="F1012" s="96"/>
      <c r="G1012" s="96"/>
      <c r="H1012" s="150"/>
      <c r="N1012" s="71"/>
      <c r="U1012" s="71"/>
      <c r="AB1012" s="70"/>
      <c r="AI1012" s="70"/>
    </row>
    <row r="1013" spans="1:35" ht="12" customHeight="1">
      <c r="A1013" s="150"/>
      <c r="B1013" s="150"/>
      <c r="C1013" s="150"/>
      <c r="D1013" s="150"/>
      <c r="E1013" s="150"/>
      <c r="F1013" s="96"/>
      <c r="G1013" s="96"/>
      <c r="H1013" s="150"/>
      <c r="N1013" s="71"/>
      <c r="U1013" s="71"/>
      <c r="AB1013" s="70"/>
      <c r="AI1013" s="70"/>
    </row>
    <row r="1014" spans="1:35" ht="12" customHeight="1">
      <c r="A1014" s="150"/>
      <c r="B1014" s="150"/>
      <c r="C1014" s="150"/>
      <c r="D1014" s="150"/>
      <c r="E1014" s="150"/>
      <c r="F1014" s="96"/>
      <c r="G1014" s="96"/>
      <c r="H1014" s="150"/>
      <c r="N1014" s="71"/>
      <c r="U1014" s="71"/>
      <c r="AB1014" s="70"/>
      <c r="AI1014" s="70"/>
    </row>
    <row r="1015" spans="1:35" ht="12" customHeight="1">
      <c r="A1015" s="150"/>
      <c r="B1015" s="150"/>
      <c r="C1015" s="150"/>
      <c r="D1015" s="150"/>
      <c r="E1015" s="150"/>
      <c r="F1015" s="96"/>
      <c r="G1015" s="96"/>
      <c r="H1015" s="150"/>
      <c r="N1015" s="71"/>
      <c r="U1015" s="71"/>
      <c r="AB1015" s="70"/>
      <c r="AI1015" s="70"/>
    </row>
    <row r="1016" spans="1:35" ht="12" customHeight="1">
      <c r="A1016" s="150"/>
      <c r="B1016" s="150"/>
      <c r="C1016" s="150"/>
      <c r="D1016" s="150"/>
      <c r="E1016" s="150"/>
      <c r="F1016" s="96"/>
      <c r="G1016" s="96"/>
      <c r="H1016" s="150"/>
      <c r="N1016" s="71"/>
      <c r="U1016" s="71"/>
      <c r="AB1016" s="70"/>
      <c r="AI1016" s="70"/>
    </row>
    <row r="1017" spans="1:35" ht="12" customHeight="1">
      <c r="A1017" s="150"/>
      <c r="B1017" s="150"/>
      <c r="C1017" s="150"/>
      <c r="D1017" s="150"/>
      <c r="E1017" s="150"/>
      <c r="F1017" s="96"/>
      <c r="G1017" s="96"/>
      <c r="H1017" s="150"/>
      <c r="N1017" s="71"/>
      <c r="U1017" s="71"/>
      <c r="AB1017" s="70"/>
      <c r="AI1017" s="70"/>
    </row>
    <row r="1018" spans="1:35" ht="12" customHeight="1">
      <c r="A1018" s="150"/>
      <c r="B1018" s="150"/>
      <c r="C1018" s="150"/>
      <c r="D1018" s="150"/>
      <c r="E1018" s="150"/>
      <c r="F1018" s="96"/>
      <c r="G1018" s="96"/>
      <c r="H1018" s="150"/>
      <c r="N1018" s="71"/>
      <c r="U1018" s="71"/>
      <c r="AB1018" s="70"/>
      <c r="AI1018" s="70"/>
    </row>
    <row r="1019" spans="1:35" ht="12" customHeight="1">
      <c r="A1019" s="150"/>
      <c r="B1019" s="150"/>
      <c r="C1019" s="150"/>
      <c r="D1019" s="150"/>
      <c r="E1019" s="150"/>
      <c r="F1019" s="96"/>
      <c r="G1019" s="96"/>
      <c r="H1019" s="150"/>
      <c r="N1019" s="71"/>
      <c r="U1019" s="71"/>
      <c r="AB1019" s="70"/>
      <c r="AI1019" s="70"/>
    </row>
    <row r="1020" spans="1:35" ht="12" customHeight="1">
      <c r="A1020" s="150"/>
      <c r="B1020" s="150"/>
      <c r="C1020" s="150"/>
      <c r="D1020" s="150"/>
      <c r="E1020" s="150"/>
      <c r="F1020" s="96"/>
      <c r="G1020" s="96"/>
      <c r="H1020" s="150"/>
      <c r="N1020" s="71"/>
      <c r="U1020" s="71"/>
      <c r="AB1020" s="70"/>
      <c r="AI1020" s="70"/>
    </row>
    <row r="1021" spans="1:35" ht="12" customHeight="1">
      <c r="A1021" s="150"/>
      <c r="B1021" s="150"/>
      <c r="C1021" s="150"/>
      <c r="D1021" s="150"/>
      <c r="E1021" s="150"/>
      <c r="F1021" s="96"/>
      <c r="G1021" s="96"/>
      <c r="H1021" s="150"/>
      <c r="N1021" s="71"/>
      <c r="U1021" s="71"/>
      <c r="AB1021" s="70"/>
      <c r="AI1021" s="70"/>
    </row>
    <row r="1022" spans="1:35" ht="12" customHeight="1">
      <c r="A1022" s="150"/>
      <c r="B1022" s="150"/>
      <c r="C1022" s="150"/>
      <c r="D1022" s="150"/>
      <c r="E1022" s="150"/>
      <c r="F1022" s="96"/>
      <c r="G1022" s="96"/>
      <c r="H1022" s="150"/>
      <c r="N1022" s="71"/>
      <c r="U1022" s="71"/>
      <c r="AB1022" s="70"/>
      <c r="AI1022" s="70"/>
    </row>
    <row r="1023" spans="1:35" ht="12" customHeight="1">
      <c r="A1023" s="150"/>
      <c r="B1023" s="150"/>
      <c r="C1023" s="150"/>
      <c r="D1023" s="150"/>
      <c r="E1023" s="150"/>
      <c r="F1023" s="96"/>
      <c r="G1023" s="96"/>
      <c r="H1023" s="150"/>
      <c r="N1023" s="71"/>
      <c r="U1023" s="71"/>
      <c r="AB1023" s="70"/>
      <c r="AI1023" s="70"/>
    </row>
    <row r="1024" spans="1:35" ht="12" customHeight="1">
      <c r="A1024" s="150"/>
      <c r="B1024" s="150"/>
      <c r="C1024" s="150"/>
      <c r="D1024" s="150"/>
      <c r="E1024" s="150"/>
      <c r="F1024" s="96"/>
      <c r="G1024" s="96"/>
      <c r="H1024" s="150"/>
      <c r="N1024" s="71"/>
      <c r="U1024" s="71"/>
      <c r="AB1024" s="70"/>
      <c r="AI1024" s="70"/>
    </row>
    <row r="1025" spans="1:35" ht="12" customHeight="1">
      <c r="A1025" s="150"/>
      <c r="B1025" s="150"/>
      <c r="C1025" s="150"/>
      <c r="D1025" s="150"/>
      <c r="E1025" s="150"/>
      <c r="F1025" s="96"/>
      <c r="G1025" s="96"/>
      <c r="H1025" s="150"/>
      <c r="N1025" s="71"/>
      <c r="U1025" s="71"/>
      <c r="AB1025" s="70"/>
      <c r="AI1025" s="70"/>
    </row>
    <row r="1026" spans="1:35" ht="12" customHeight="1">
      <c r="A1026" s="150"/>
      <c r="B1026" s="150"/>
      <c r="C1026" s="150"/>
      <c r="D1026" s="150"/>
      <c r="E1026" s="150"/>
      <c r="F1026" s="96"/>
      <c r="G1026" s="96"/>
      <c r="H1026" s="150"/>
      <c r="N1026" s="71"/>
      <c r="U1026" s="71"/>
      <c r="AB1026" s="70"/>
      <c r="AI1026" s="70"/>
    </row>
    <row r="1027" spans="1:35" ht="12" customHeight="1">
      <c r="A1027" s="150"/>
      <c r="B1027" s="150"/>
      <c r="C1027" s="150"/>
      <c r="D1027" s="150"/>
      <c r="E1027" s="150"/>
      <c r="F1027" s="96"/>
      <c r="G1027" s="96"/>
      <c r="H1027" s="150"/>
      <c r="N1027" s="71"/>
      <c r="U1027" s="71"/>
      <c r="AB1027" s="70"/>
      <c r="AI1027" s="70"/>
    </row>
    <row r="1028" spans="1:35" ht="12" customHeight="1">
      <c r="A1028" s="150"/>
      <c r="B1028" s="150"/>
      <c r="C1028" s="150"/>
      <c r="D1028" s="150"/>
      <c r="E1028" s="150"/>
      <c r="F1028" s="96"/>
      <c r="G1028" s="96"/>
      <c r="H1028" s="150"/>
      <c r="N1028" s="71"/>
      <c r="U1028" s="71"/>
      <c r="AB1028" s="70"/>
      <c r="AI1028" s="70"/>
    </row>
    <row r="1029" spans="1:35" ht="12" customHeight="1">
      <c r="A1029" s="150"/>
      <c r="B1029" s="150"/>
      <c r="C1029" s="150"/>
      <c r="D1029" s="150"/>
      <c r="E1029" s="150"/>
      <c r="F1029" s="96"/>
      <c r="G1029" s="96"/>
      <c r="H1029" s="150"/>
      <c r="N1029" s="71"/>
      <c r="U1029" s="71"/>
      <c r="AB1029" s="70"/>
      <c r="AI1029" s="70"/>
    </row>
    <row r="1030" spans="1:35" ht="12" customHeight="1">
      <c r="A1030" s="150"/>
      <c r="B1030" s="150"/>
      <c r="C1030" s="150"/>
      <c r="D1030" s="150"/>
      <c r="E1030" s="150"/>
      <c r="F1030" s="96"/>
      <c r="G1030" s="96"/>
      <c r="H1030" s="150"/>
      <c r="N1030" s="71"/>
      <c r="U1030" s="71"/>
      <c r="AB1030" s="70"/>
      <c r="AI1030" s="70"/>
    </row>
    <row r="1031" spans="1:35" ht="12" customHeight="1">
      <c r="A1031" s="150"/>
      <c r="B1031" s="150"/>
      <c r="C1031" s="150"/>
      <c r="D1031" s="150"/>
      <c r="E1031" s="150"/>
      <c r="F1031" s="96"/>
      <c r="G1031" s="96"/>
      <c r="H1031" s="150"/>
      <c r="N1031" s="71"/>
      <c r="U1031" s="71"/>
      <c r="AB1031" s="70"/>
      <c r="AI1031" s="70"/>
    </row>
    <row r="1032" spans="1:35" ht="12" customHeight="1">
      <c r="A1032" s="150"/>
      <c r="B1032" s="150"/>
      <c r="C1032" s="150"/>
      <c r="D1032" s="150"/>
      <c r="E1032" s="150"/>
      <c r="F1032" s="96"/>
      <c r="G1032" s="96"/>
      <c r="H1032" s="150"/>
      <c r="N1032" s="71"/>
      <c r="U1032" s="71"/>
      <c r="AB1032" s="70"/>
      <c r="AI1032" s="70"/>
    </row>
    <row r="1033" spans="1:35" ht="12" customHeight="1">
      <c r="A1033" s="150"/>
      <c r="B1033" s="150"/>
      <c r="C1033" s="150"/>
      <c r="D1033" s="150"/>
      <c r="E1033" s="150"/>
      <c r="F1033" s="96"/>
      <c r="G1033" s="96"/>
      <c r="H1033" s="150"/>
      <c r="N1033" s="71"/>
      <c r="U1033" s="71"/>
      <c r="AB1033" s="70"/>
      <c r="AI1033" s="70"/>
    </row>
    <row r="1034" spans="1:35" ht="12" customHeight="1">
      <c r="A1034" s="150"/>
      <c r="B1034" s="150"/>
      <c r="C1034" s="150"/>
      <c r="D1034" s="150"/>
      <c r="E1034" s="150"/>
      <c r="F1034" s="96"/>
      <c r="G1034" s="96"/>
      <c r="H1034" s="150"/>
      <c r="N1034" s="71"/>
      <c r="U1034" s="71"/>
      <c r="AB1034" s="70"/>
      <c r="AI1034" s="70"/>
    </row>
    <row r="1035" spans="1:35" ht="12" customHeight="1">
      <c r="A1035" s="150"/>
      <c r="B1035" s="150"/>
      <c r="C1035" s="150"/>
      <c r="D1035" s="150"/>
      <c r="E1035" s="150"/>
      <c r="F1035" s="96"/>
      <c r="G1035" s="96"/>
      <c r="H1035" s="150"/>
      <c r="N1035" s="71"/>
      <c r="U1035" s="71"/>
      <c r="AB1035" s="70"/>
      <c r="AI1035" s="70"/>
    </row>
    <row r="1036" spans="1:35" ht="12" customHeight="1">
      <c r="A1036" s="150"/>
      <c r="B1036" s="150"/>
      <c r="C1036" s="150"/>
      <c r="D1036" s="150"/>
      <c r="E1036" s="150"/>
      <c r="F1036" s="96"/>
      <c r="G1036" s="96"/>
      <c r="H1036" s="150"/>
      <c r="N1036" s="71"/>
      <c r="U1036" s="71"/>
      <c r="AB1036" s="70"/>
      <c r="AI1036" s="70"/>
    </row>
    <row r="1037" spans="1:35" ht="12" customHeight="1">
      <c r="A1037" s="150"/>
      <c r="B1037" s="150"/>
      <c r="C1037" s="150"/>
      <c r="D1037" s="150"/>
      <c r="E1037" s="150"/>
      <c r="F1037" s="96"/>
      <c r="G1037" s="96"/>
      <c r="H1037" s="150"/>
      <c r="N1037" s="71"/>
      <c r="U1037" s="71"/>
      <c r="AB1037" s="70"/>
      <c r="AI1037" s="70"/>
    </row>
    <row r="1038" spans="1:35" ht="12" customHeight="1">
      <c r="A1038" s="150"/>
      <c r="B1038" s="150"/>
      <c r="C1038" s="150"/>
      <c r="D1038" s="150"/>
      <c r="E1038" s="150"/>
      <c r="F1038" s="96"/>
      <c r="G1038" s="96"/>
      <c r="H1038" s="150"/>
      <c r="N1038" s="71"/>
      <c r="U1038" s="71"/>
      <c r="AB1038" s="70"/>
      <c r="AI1038" s="70"/>
    </row>
    <row r="1039" spans="1:35" ht="12" customHeight="1">
      <c r="A1039" s="150"/>
      <c r="B1039" s="150"/>
      <c r="C1039" s="150"/>
      <c r="D1039" s="150"/>
      <c r="E1039" s="150"/>
      <c r="F1039" s="96"/>
      <c r="G1039" s="96"/>
      <c r="H1039" s="150"/>
      <c r="N1039" s="71"/>
      <c r="U1039" s="71"/>
      <c r="AB1039" s="70"/>
      <c r="AI1039" s="70"/>
    </row>
    <row r="1040" spans="1:35" ht="12" customHeight="1">
      <c r="A1040" s="150"/>
      <c r="B1040" s="150"/>
      <c r="C1040" s="150"/>
      <c r="D1040" s="150"/>
      <c r="E1040" s="150"/>
      <c r="F1040" s="96"/>
      <c r="G1040" s="96"/>
      <c r="H1040" s="150"/>
      <c r="N1040" s="71"/>
      <c r="U1040" s="71"/>
      <c r="AB1040" s="70"/>
      <c r="AI1040" s="70"/>
    </row>
    <row r="1041" spans="1:35" ht="12" customHeight="1">
      <c r="A1041" s="150"/>
      <c r="B1041" s="150"/>
      <c r="C1041" s="150"/>
      <c r="D1041" s="150"/>
      <c r="E1041" s="150"/>
      <c r="F1041" s="96"/>
      <c r="G1041" s="96"/>
      <c r="H1041" s="150"/>
      <c r="N1041" s="71"/>
      <c r="U1041" s="71"/>
      <c r="AB1041" s="70"/>
      <c r="AI1041" s="70"/>
    </row>
    <row r="1042" spans="1:35" ht="12" customHeight="1">
      <c r="A1042" s="150"/>
      <c r="B1042" s="150"/>
      <c r="C1042" s="150"/>
      <c r="D1042" s="150"/>
      <c r="E1042" s="150"/>
      <c r="F1042" s="96"/>
      <c r="G1042" s="96"/>
      <c r="H1042" s="150"/>
      <c r="N1042" s="71"/>
      <c r="U1042" s="71"/>
      <c r="AB1042" s="70"/>
      <c r="AI1042" s="70"/>
    </row>
    <row r="1043" spans="1:35" ht="12" customHeight="1">
      <c r="A1043" s="150"/>
      <c r="B1043" s="150"/>
      <c r="C1043" s="150"/>
      <c r="D1043" s="150"/>
      <c r="E1043" s="150"/>
      <c r="F1043" s="96"/>
      <c r="G1043" s="96"/>
      <c r="H1043" s="150"/>
      <c r="N1043" s="71"/>
      <c r="U1043" s="71"/>
      <c r="AB1043" s="70"/>
      <c r="AI1043" s="70"/>
    </row>
    <row r="1044" spans="1:35" ht="12" customHeight="1">
      <c r="A1044" s="150"/>
      <c r="B1044" s="150"/>
      <c r="C1044" s="150"/>
      <c r="D1044" s="150"/>
      <c r="E1044" s="150"/>
      <c r="F1044" s="96"/>
      <c r="G1044" s="96"/>
      <c r="H1044" s="150"/>
      <c r="N1044" s="71"/>
      <c r="U1044" s="71"/>
      <c r="AB1044" s="70"/>
      <c r="AI1044" s="70"/>
    </row>
    <row r="1045" spans="1:35" ht="12" customHeight="1">
      <c r="A1045" s="150"/>
      <c r="B1045" s="150"/>
      <c r="C1045" s="150"/>
      <c r="D1045" s="150"/>
      <c r="E1045" s="150"/>
      <c r="F1045" s="96"/>
      <c r="G1045" s="96"/>
      <c r="H1045" s="150"/>
      <c r="N1045" s="71"/>
      <c r="U1045" s="71"/>
      <c r="AB1045" s="70"/>
      <c r="AI1045" s="70"/>
    </row>
    <row r="1046" spans="1:35" ht="12" customHeight="1">
      <c r="A1046" s="150"/>
      <c r="B1046" s="150"/>
      <c r="C1046" s="150"/>
      <c r="D1046" s="150"/>
      <c r="E1046" s="150"/>
      <c r="F1046" s="96"/>
      <c r="G1046" s="96"/>
      <c r="H1046" s="150"/>
      <c r="N1046" s="71"/>
      <c r="U1046" s="71"/>
      <c r="AB1046" s="70"/>
      <c r="AI1046" s="70"/>
    </row>
    <row r="1047" spans="1:35" ht="12" customHeight="1">
      <c r="A1047" s="150"/>
      <c r="B1047" s="150"/>
      <c r="C1047" s="150"/>
      <c r="D1047" s="150"/>
      <c r="E1047" s="150"/>
      <c r="F1047" s="96"/>
      <c r="G1047" s="96"/>
      <c r="H1047" s="150"/>
      <c r="N1047" s="71"/>
      <c r="U1047" s="71"/>
      <c r="AB1047" s="70"/>
      <c r="AI1047" s="70"/>
    </row>
    <row r="1048" spans="1:35" ht="12" customHeight="1">
      <c r="A1048" s="150"/>
      <c r="B1048" s="150"/>
      <c r="C1048" s="150"/>
      <c r="D1048" s="150"/>
      <c r="E1048" s="150"/>
      <c r="F1048" s="96"/>
      <c r="G1048" s="96"/>
      <c r="H1048" s="150"/>
      <c r="N1048" s="71"/>
      <c r="U1048" s="71"/>
      <c r="AB1048" s="70"/>
      <c r="AI1048" s="70"/>
    </row>
    <row r="1049" spans="1:35" ht="12" customHeight="1">
      <c r="A1049" s="150"/>
      <c r="B1049" s="150"/>
      <c r="C1049" s="150"/>
      <c r="D1049" s="150"/>
      <c r="E1049" s="150"/>
      <c r="F1049" s="96"/>
      <c r="G1049" s="96"/>
      <c r="H1049" s="150"/>
      <c r="N1049" s="71"/>
      <c r="U1049" s="71"/>
      <c r="AB1049" s="70"/>
      <c r="AI1049" s="70"/>
    </row>
    <row r="1050" spans="1:35" ht="12" customHeight="1">
      <c r="A1050" s="150"/>
      <c r="B1050" s="150"/>
      <c r="C1050" s="150"/>
      <c r="D1050" s="150"/>
      <c r="E1050" s="150"/>
      <c r="F1050" s="96"/>
      <c r="G1050" s="96"/>
      <c r="H1050" s="150"/>
      <c r="N1050" s="71"/>
      <c r="U1050" s="71"/>
      <c r="AB1050" s="70"/>
      <c r="AI1050" s="70"/>
    </row>
    <row r="1051" spans="1:35" ht="12" customHeight="1">
      <c r="A1051" s="150"/>
      <c r="B1051" s="150"/>
      <c r="C1051" s="150"/>
      <c r="D1051" s="150"/>
      <c r="E1051" s="150"/>
      <c r="F1051" s="96"/>
      <c r="G1051" s="96"/>
      <c r="H1051" s="150"/>
      <c r="N1051" s="71"/>
      <c r="U1051" s="71"/>
      <c r="AB1051" s="70"/>
      <c r="AI1051" s="70"/>
    </row>
    <row r="1052" spans="1:35" ht="12" customHeight="1">
      <c r="A1052" s="150"/>
      <c r="B1052" s="150"/>
      <c r="C1052" s="150"/>
      <c r="D1052" s="150"/>
      <c r="E1052" s="150"/>
      <c r="F1052" s="96"/>
      <c r="G1052" s="96"/>
      <c r="H1052" s="150"/>
      <c r="N1052" s="71"/>
      <c r="U1052" s="71"/>
      <c r="AB1052" s="70"/>
      <c r="AI1052" s="70"/>
    </row>
    <row r="1053" spans="1:35" ht="12" customHeight="1">
      <c r="A1053" s="150"/>
      <c r="B1053" s="150"/>
      <c r="C1053" s="150"/>
      <c r="D1053" s="150"/>
      <c r="E1053" s="150"/>
      <c r="F1053" s="96"/>
      <c r="G1053" s="96"/>
      <c r="H1053" s="150"/>
      <c r="N1053" s="71"/>
      <c r="U1053" s="71"/>
      <c r="AB1053" s="70"/>
      <c r="AI1053" s="70"/>
    </row>
    <row r="1054" spans="1:35" ht="12" customHeight="1">
      <c r="A1054" s="150"/>
      <c r="B1054" s="150"/>
      <c r="C1054" s="150"/>
      <c r="D1054" s="150"/>
      <c r="E1054" s="150"/>
      <c r="F1054" s="96"/>
      <c r="G1054" s="96"/>
      <c r="H1054" s="150"/>
      <c r="N1054" s="71"/>
      <c r="U1054" s="71"/>
      <c r="AB1054" s="70"/>
      <c r="AI1054" s="70"/>
    </row>
    <row r="1055" spans="1:35" ht="12" customHeight="1">
      <c r="A1055" s="150"/>
      <c r="B1055" s="150"/>
      <c r="C1055" s="150"/>
      <c r="D1055" s="150"/>
      <c r="E1055" s="150"/>
      <c r="F1055" s="96"/>
      <c r="G1055" s="96"/>
      <c r="H1055" s="150"/>
      <c r="N1055" s="71"/>
      <c r="U1055" s="71"/>
      <c r="AB1055" s="70"/>
      <c r="AI1055" s="70"/>
    </row>
    <row r="1056" spans="1:35" ht="12" customHeight="1">
      <c r="A1056" s="150"/>
      <c r="B1056" s="150"/>
      <c r="C1056" s="150"/>
      <c r="D1056" s="150"/>
      <c r="E1056" s="150"/>
      <c r="F1056" s="96"/>
      <c r="G1056" s="96"/>
      <c r="H1056" s="150"/>
      <c r="N1056" s="71"/>
      <c r="U1056" s="71"/>
      <c r="AB1056" s="70"/>
      <c r="AI1056" s="70"/>
    </row>
    <row r="1057" spans="1:35" ht="12" customHeight="1">
      <c r="A1057" s="150"/>
      <c r="B1057" s="150"/>
      <c r="C1057" s="150"/>
      <c r="D1057" s="150"/>
      <c r="E1057" s="150"/>
      <c r="F1057" s="96"/>
      <c r="G1057" s="96"/>
      <c r="H1057" s="150"/>
      <c r="N1057" s="71"/>
      <c r="U1057" s="71"/>
      <c r="AB1057" s="70"/>
      <c r="AI1057" s="70"/>
    </row>
    <row r="1058" spans="1:35" ht="12" customHeight="1">
      <c r="A1058" s="150"/>
      <c r="B1058" s="150"/>
      <c r="C1058" s="150"/>
      <c r="D1058" s="150"/>
      <c r="E1058" s="150"/>
      <c r="F1058" s="96"/>
      <c r="G1058" s="96"/>
      <c r="H1058" s="150"/>
      <c r="N1058" s="71"/>
      <c r="U1058" s="71"/>
      <c r="AB1058" s="70"/>
      <c r="AI1058" s="70"/>
    </row>
    <row r="1059" spans="1:35" ht="12" customHeight="1">
      <c r="A1059" s="150"/>
      <c r="B1059" s="150"/>
      <c r="C1059" s="150"/>
      <c r="D1059" s="150"/>
      <c r="E1059" s="150"/>
      <c r="F1059" s="96"/>
      <c r="G1059" s="96"/>
      <c r="H1059" s="150"/>
      <c r="N1059" s="71"/>
      <c r="U1059" s="71"/>
      <c r="AB1059" s="70"/>
      <c r="AI1059" s="70"/>
    </row>
    <row r="1060" spans="1:35" ht="12" customHeight="1">
      <c r="A1060" s="150"/>
      <c r="B1060" s="150"/>
      <c r="C1060" s="150"/>
      <c r="D1060" s="150"/>
      <c r="E1060" s="150"/>
      <c r="F1060" s="96"/>
      <c r="G1060" s="96"/>
      <c r="H1060" s="150"/>
      <c r="N1060" s="71"/>
      <c r="U1060" s="71"/>
      <c r="AB1060" s="70"/>
      <c r="AI1060" s="70"/>
    </row>
    <row r="1061" spans="1:35" ht="12" customHeight="1">
      <c r="A1061" s="150"/>
      <c r="B1061" s="150"/>
      <c r="C1061" s="150"/>
      <c r="D1061" s="150"/>
      <c r="E1061" s="150"/>
      <c r="F1061" s="96"/>
      <c r="G1061" s="96"/>
      <c r="H1061" s="150"/>
      <c r="N1061" s="71"/>
      <c r="U1061" s="71"/>
      <c r="AB1061" s="70"/>
      <c r="AI1061" s="70"/>
    </row>
    <row r="1062" spans="1:35" ht="12" customHeight="1">
      <c r="A1062" s="150"/>
      <c r="B1062" s="150"/>
      <c r="C1062" s="150"/>
      <c r="D1062" s="150"/>
      <c r="E1062" s="150"/>
      <c r="F1062" s="96"/>
      <c r="G1062" s="96"/>
      <c r="H1062" s="150"/>
      <c r="N1062" s="71"/>
      <c r="U1062" s="71"/>
      <c r="AB1062" s="70"/>
      <c r="AI1062" s="70"/>
    </row>
    <row r="1063" spans="1:35" ht="12" customHeight="1">
      <c r="A1063" s="150"/>
      <c r="B1063" s="150"/>
      <c r="C1063" s="150"/>
      <c r="D1063" s="150"/>
      <c r="E1063" s="150"/>
      <c r="F1063" s="96"/>
      <c r="G1063" s="96"/>
      <c r="H1063" s="150"/>
      <c r="N1063" s="71"/>
      <c r="U1063" s="71"/>
      <c r="AB1063" s="70"/>
      <c r="AI1063" s="70"/>
    </row>
    <row r="1064" spans="1:35" ht="12" customHeight="1">
      <c r="A1064" s="150"/>
      <c r="B1064" s="150"/>
      <c r="C1064" s="150"/>
      <c r="D1064" s="150"/>
      <c r="E1064" s="150"/>
      <c r="F1064" s="96"/>
      <c r="G1064" s="96"/>
      <c r="H1064" s="150"/>
      <c r="N1064" s="71"/>
      <c r="U1064" s="71"/>
      <c r="AB1064" s="70"/>
      <c r="AI1064" s="70"/>
    </row>
    <row r="1065" spans="1:35" ht="12" customHeight="1">
      <c r="A1065" s="150"/>
      <c r="B1065" s="150"/>
      <c r="C1065" s="150"/>
      <c r="D1065" s="150"/>
      <c r="E1065" s="150"/>
      <c r="F1065" s="96"/>
      <c r="G1065" s="96"/>
      <c r="H1065" s="150"/>
      <c r="N1065" s="71"/>
      <c r="U1065" s="71"/>
      <c r="AB1065" s="70"/>
      <c r="AI1065" s="70"/>
    </row>
    <row r="1066" spans="1:35" ht="12" customHeight="1">
      <c r="A1066" s="150"/>
      <c r="B1066" s="150"/>
      <c r="C1066" s="150"/>
      <c r="D1066" s="150"/>
      <c r="E1066" s="150"/>
      <c r="F1066" s="96"/>
      <c r="G1066" s="96"/>
      <c r="H1066" s="150"/>
      <c r="N1066" s="71"/>
      <c r="U1066" s="71"/>
      <c r="AB1066" s="70"/>
      <c r="AI1066" s="70"/>
    </row>
    <row r="1067" spans="1:35" ht="12" customHeight="1">
      <c r="A1067" s="150"/>
      <c r="B1067" s="150"/>
      <c r="C1067" s="150"/>
      <c r="D1067" s="150"/>
      <c r="E1067" s="150"/>
      <c r="F1067" s="96"/>
      <c r="G1067" s="96"/>
      <c r="H1067" s="150"/>
      <c r="N1067" s="71"/>
      <c r="U1067" s="71"/>
      <c r="AB1067" s="70"/>
      <c r="AI1067" s="70"/>
    </row>
    <row r="1068" spans="1:35" ht="12" customHeight="1">
      <c r="A1068" s="150"/>
      <c r="B1068" s="150"/>
      <c r="C1068" s="150"/>
      <c r="D1068" s="150"/>
      <c r="E1068" s="150"/>
      <c r="F1068" s="96"/>
      <c r="G1068" s="96"/>
      <c r="H1068" s="150"/>
      <c r="N1068" s="71"/>
      <c r="U1068" s="71"/>
      <c r="AB1068" s="70"/>
      <c r="AI1068" s="70"/>
    </row>
    <row r="1069" spans="1:35" ht="12" customHeight="1">
      <c r="A1069" s="150"/>
      <c r="B1069" s="150"/>
      <c r="C1069" s="150"/>
      <c r="D1069" s="150"/>
      <c r="E1069" s="150"/>
      <c r="F1069" s="96"/>
      <c r="G1069" s="96"/>
      <c r="H1069" s="150"/>
      <c r="N1069" s="71"/>
      <c r="U1069" s="71"/>
      <c r="AB1069" s="70"/>
      <c r="AI1069" s="70"/>
    </row>
    <row r="1070" spans="1:35" ht="12" customHeight="1">
      <c r="A1070" s="150"/>
      <c r="B1070" s="150"/>
      <c r="C1070" s="150"/>
      <c r="D1070" s="150"/>
      <c r="E1070" s="150"/>
      <c r="F1070" s="96"/>
      <c r="G1070" s="96"/>
      <c r="H1070" s="150"/>
      <c r="N1070" s="71"/>
      <c r="U1070" s="71"/>
      <c r="AB1070" s="70"/>
      <c r="AI1070" s="70"/>
    </row>
    <row r="1071" spans="1:35" ht="12" customHeight="1">
      <c r="A1071" s="150"/>
      <c r="B1071" s="150"/>
      <c r="C1071" s="150"/>
      <c r="D1071" s="150"/>
      <c r="E1071" s="150"/>
      <c r="F1071" s="96"/>
      <c r="G1071" s="96"/>
      <c r="H1071" s="150"/>
      <c r="N1071" s="71"/>
      <c r="U1071" s="71"/>
      <c r="AB1071" s="70"/>
      <c r="AI1071" s="70"/>
    </row>
    <row r="1072" spans="1:35" ht="12" customHeight="1">
      <c r="A1072" s="150"/>
      <c r="B1072" s="150"/>
      <c r="C1072" s="150"/>
      <c r="D1072" s="150"/>
      <c r="E1072" s="150"/>
      <c r="F1072" s="96"/>
      <c r="G1072" s="96"/>
      <c r="H1072" s="150"/>
      <c r="N1072" s="71"/>
      <c r="U1072" s="71"/>
      <c r="AB1072" s="70"/>
      <c r="AI1072" s="70"/>
    </row>
    <row r="1073" spans="1:35" ht="12" customHeight="1">
      <c r="A1073" s="150"/>
      <c r="B1073" s="150"/>
      <c r="C1073" s="150"/>
      <c r="D1073" s="150"/>
      <c r="E1073" s="150"/>
      <c r="F1073" s="96"/>
      <c r="G1073" s="96"/>
      <c r="H1073" s="150"/>
      <c r="N1073" s="71"/>
      <c r="U1073" s="71"/>
      <c r="AB1073" s="70"/>
      <c r="AI1073" s="70"/>
    </row>
    <row r="1074" spans="1:35" ht="12" customHeight="1">
      <c r="A1074" s="150"/>
      <c r="B1074" s="150"/>
      <c r="C1074" s="150"/>
      <c r="D1074" s="150"/>
      <c r="E1074" s="150"/>
      <c r="F1074" s="96"/>
      <c r="G1074" s="96"/>
      <c r="H1074" s="150"/>
      <c r="N1074" s="71"/>
      <c r="U1074" s="71"/>
      <c r="AB1074" s="70"/>
      <c r="AI1074" s="70"/>
    </row>
    <row r="1075" spans="1:35" ht="12" customHeight="1">
      <c r="A1075" s="150"/>
      <c r="B1075" s="150"/>
      <c r="C1075" s="150"/>
      <c r="D1075" s="150"/>
      <c r="E1075" s="150"/>
      <c r="F1075" s="96"/>
      <c r="G1075" s="96"/>
      <c r="H1075" s="150"/>
      <c r="N1075" s="71"/>
      <c r="U1075" s="71"/>
      <c r="AB1075" s="70"/>
      <c r="AI1075" s="70"/>
    </row>
    <row r="1076" spans="1:35" ht="12" customHeight="1">
      <c r="A1076" s="150"/>
      <c r="B1076" s="150"/>
      <c r="C1076" s="150"/>
      <c r="D1076" s="150"/>
      <c r="E1076" s="150"/>
      <c r="F1076" s="96"/>
      <c r="G1076" s="96"/>
      <c r="H1076" s="150"/>
      <c r="N1076" s="71"/>
      <c r="U1076" s="71"/>
      <c r="AB1076" s="70"/>
      <c r="AI1076" s="70"/>
    </row>
    <row r="1077" spans="1:35" ht="12" customHeight="1">
      <c r="A1077" s="150"/>
      <c r="B1077" s="150"/>
      <c r="C1077" s="150"/>
      <c r="D1077" s="150"/>
      <c r="E1077" s="150"/>
      <c r="F1077" s="96"/>
      <c r="G1077" s="96"/>
      <c r="H1077" s="150"/>
      <c r="N1077" s="71"/>
      <c r="U1077" s="71"/>
      <c r="AB1077" s="70"/>
      <c r="AI1077" s="70"/>
    </row>
    <row r="1078" spans="1:35" ht="12" customHeight="1">
      <c r="A1078" s="150"/>
      <c r="B1078" s="150"/>
      <c r="C1078" s="150"/>
      <c r="D1078" s="150"/>
      <c r="E1078" s="150"/>
      <c r="F1078" s="96"/>
      <c r="G1078" s="96"/>
      <c r="H1078" s="150"/>
      <c r="N1078" s="71"/>
      <c r="U1078" s="71"/>
      <c r="AB1078" s="70"/>
      <c r="AI1078" s="70"/>
    </row>
    <row r="1079" spans="1:35" ht="12" customHeight="1">
      <c r="A1079" s="150"/>
      <c r="B1079" s="150"/>
      <c r="C1079" s="150"/>
      <c r="D1079" s="150"/>
      <c r="E1079" s="150"/>
      <c r="F1079" s="96"/>
      <c r="G1079" s="96"/>
      <c r="H1079" s="150"/>
      <c r="N1079" s="71"/>
      <c r="U1079" s="71"/>
      <c r="AB1079" s="70"/>
      <c r="AI1079" s="70"/>
    </row>
    <row r="1080" spans="1:35" ht="12" customHeight="1">
      <c r="A1080" s="150"/>
      <c r="B1080" s="150"/>
      <c r="C1080" s="150"/>
      <c r="D1080" s="150"/>
      <c r="E1080" s="150"/>
      <c r="F1080" s="96"/>
      <c r="G1080" s="96"/>
      <c r="H1080" s="150"/>
      <c r="N1080" s="71"/>
      <c r="U1080" s="71"/>
      <c r="AB1080" s="70"/>
      <c r="AI1080" s="70"/>
    </row>
    <row r="1081" spans="1:35" ht="12" customHeight="1">
      <c r="A1081" s="150"/>
      <c r="B1081" s="150"/>
      <c r="C1081" s="150"/>
      <c r="D1081" s="150"/>
      <c r="E1081" s="150"/>
      <c r="F1081" s="96"/>
      <c r="G1081" s="96"/>
      <c r="H1081" s="150"/>
      <c r="N1081" s="71"/>
      <c r="U1081" s="71"/>
      <c r="AB1081" s="70"/>
      <c r="AI1081" s="70"/>
    </row>
    <row r="1082" spans="1:35" ht="12" customHeight="1">
      <c r="A1082" s="150"/>
      <c r="B1082" s="150"/>
      <c r="C1082" s="150"/>
      <c r="D1082" s="150"/>
      <c r="E1082" s="150"/>
      <c r="F1082" s="96"/>
      <c r="G1082" s="96"/>
      <c r="H1082" s="150"/>
      <c r="N1082" s="71"/>
      <c r="U1082" s="71"/>
      <c r="AB1082" s="70"/>
      <c r="AI1082" s="70"/>
    </row>
    <row r="1083" spans="1:35" ht="12" customHeight="1">
      <c r="A1083" s="150"/>
      <c r="B1083" s="150"/>
      <c r="C1083" s="150"/>
      <c r="D1083" s="150"/>
      <c r="E1083" s="150"/>
      <c r="F1083" s="96"/>
      <c r="G1083" s="96"/>
      <c r="H1083" s="150"/>
      <c r="N1083" s="71"/>
      <c r="U1083" s="71"/>
      <c r="AB1083" s="70"/>
      <c r="AI1083" s="70"/>
    </row>
    <row r="1084" spans="1:35" ht="12" customHeight="1">
      <c r="A1084" s="150"/>
      <c r="B1084" s="150"/>
      <c r="C1084" s="150"/>
      <c r="D1084" s="150"/>
      <c r="E1084" s="150"/>
      <c r="F1084" s="96"/>
      <c r="G1084" s="96"/>
      <c r="H1084" s="150"/>
      <c r="N1084" s="71"/>
      <c r="U1084" s="71"/>
      <c r="AB1084" s="70"/>
      <c r="AI1084" s="70"/>
    </row>
    <row r="1085" spans="1:35" ht="12" customHeight="1">
      <c r="A1085" s="150"/>
      <c r="B1085" s="150"/>
      <c r="C1085" s="150"/>
      <c r="D1085" s="150"/>
      <c r="E1085" s="150"/>
      <c r="F1085" s="96"/>
      <c r="G1085" s="96"/>
      <c r="H1085" s="150"/>
      <c r="N1085" s="71"/>
      <c r="U1085" s="71"/>
      <c r="AB1085" s="70"/>
      <c r="AI1085" s="70"/>
    </row>
    <row r="1086" spans="1:35" ht="12" customHeight="1">
      <c r="A1086" s="150"/>
      <c r="B1086" s="150"/>
      <c r="C1086" s="150"/>
      <c r="D1086" s="150"/>
      <c r="E1086" s="150"/>
      <c r="F1086" s="96"/>
      <c r="G1086" s="96"/>
      <c r="H1086" s="150"/>
      <c r="N1086" s="71"/>
      <c r="U1086" s="71"/>
      <c r="AB1086" s="70"/>
      <c r="AI1086" s="70"/>
    </row>
    <row r="1087" spans="1:35" ht="12" customHeight="1">
      <c r="A1087" s="150"/>
      <c r="B1087" s="150"/>
      <c r="C1087" s="150"/>
      <c r="D1087" s="150"/>
      <c r="E1087" s="150"/>
      <c r="F1087" s="96"/>
      <c r="G1087" s="96"/>
      <c r="H1087" s="150"/>
      <c r="N1087" s="71"/>
      <c r="U1087" s="71"/>
      <c r="AB1087" s="70"/>
      <c r="AI1087" s="70"/>
    </row>
    <row r="1088" spans="1:35" ht="12" customHeight="1">
      <c r="A1088" s="150"/>
      <c r="B1088" s="150"/>
      <c r="C1088" s="150"/>
      <c r="D1088" s="150"/>
      <c r="E1088" s="150"/>
      <c r="F1088" s="96"/>
      <c r="G1088" s="96"/>
      <c r="H1088" s="150"/>
      <c r="N1088" s="71"/>
      <c r="U1088" s="71"/>
      <c r="AB1088" s="70"/>
      <c r="AI1088" s="70"/>
    </row>
    <row r="1089" spans="1:35" ht="12" customHeight="1">
      <c r="A1089" s="150"/>
      <c r="B1089" s="150"/>
      <c r="C1089" s="150"/>
      <c r="D1089" s="150"/>
      <c r="E1089" s="150"/>
      <c r="F1089" s="96"/>
      <c r="G1089" s="96"/>
      <c r="H1089" s="150"/>
      <c r="N1089" s="71"/>
      <c r="U1089" s="71"/>
      <c r="AB1089" s="70"/>
      <c r="AI1089" s="70"/>
    </row>
    <row r="1090" spans="1:35" ht="12" customHeight="1">
      <c r="A1090" s="150"/>
      <c r="B1090" s="150"/>
      <c r="C1090" s="150"/>
      <c r="D1090" s="150"/>
      <c r="E1090" s="150"/>
      <c r="F1090" s="96"/>
      <c r="G1090" s="96"/>
      <c r="H1090" s="150"/>
      <c r="N1090" s="71"/>
      <c r="U1090" s="71"/>
      <c r="AB1090" s="70"/>
      <c r="AI1090" s="70"/>
    </row>
    <row r="1091" spans="1:35" ht="12" customHeight="1">
      <c r="A1091" s="150"/>
      <c r="B1091" s="150"/>
      <c r="C1091" s="150"/>
      <c r="D1091" s="150"/>
      <c r="E1091" s="150"/>
      <c r="F1091" s="96"/>
      <c r="G1091" s="96"/>
      <c r="H1091" s="150"/>
      <c r="N1091" s="71"/>
      <c r="U1091" s="71"/>
      <c r="AB1091" s="70"/>
      <c r="AI1091" s="70"/>
    </row>
    <row r="1092" spans="1:35" ht="12" customHeight="1">
      <c r="A1092" s="150"/>
      <c r="B1092" s="150"/>
      <c r="C1092" s="150"/>
      <c r="D1092" s="150"/>
      <c r="E1092" s="150"/>
      <c r="F1092" s="96"/>
      <c r="G1092" s="96"/>
      <c r="H1092" s="150"/>
      <c r="N1092" s="71"/>
      <c r="U1092" s="71"/>
      <c r="AB1092" s="70"/>
      <c r="AI1092" s="70"/>
    </row>
    <row r="1093" spans="1:35" ht="12" customHeight="1">
      <c r="A1093" s="150"/>
      <c r="B1093" s="150"/>
      <c r="C1093" s="150"/>
      <c r="D1093" s="150"/>
      <c r="E1093" s="150"/>
      <c r="F1093" s="96"/>
      <c r="G1093" s="96"/>
      <c r="H1093" s="150"/>
      <c r="N1093" s="71"/>
      <c r="U1093" s="71"/>
      <c r="AB1093" s="70"/>
      <c r="AI1093" s="70"/>
    </row>
    <row r="1094" spans="1:35" ht="12" customHeight="1">
      <c r="A1094" s="150"/>
      <c r="B1094" s="150"/>
      <c r="C1094" s="150"/>
      <c r="D1094" s="150"/>
      <c r="E1094" s="150"/>
      <c r="F1094" s="96"/>
      <c r="G1094" s="96"/>
      <c r="H1094" s="150"/>
      <c r="N1094" s="71"/>
      <c r="U1094" s="71"/>
      <c r="AB1094" s="70"/>
      <c r="AI1094" s="70"/>
    </row>
    <row r="1095" spans="1:35" ht="12" customHeight="1">
      <c r="A1095" s="150"/>
      <c r="B1095" s="150"/>
      <c r="C1095" s="150"/>
      <c r="D1095" s="150"/>
      <c r="E1095" s="150"/>
      <c r="F1095" s="96"/>
      <c r="G1095" s="96"/>
      <c r="H1095" s="150"/>
      <c r="N1095" s="71"/>
      <c r="U1095" s="71"/>
      <c r="AB1095" s="70"/>
      <c r="AI1095" s="70"/>
    </row>
    <row r="1096" spans="1:35" ht="12" customHeight="1">
      <c r="A1096" s="150"/>
      <c r="B1096" s="150"/>
      <c r="C1096" s="150"/>
      <c r="D1096" s="150"/>
      <c r="E1096" s="150"/>
      <c r="F1096" s="96"/>
      <c r="G1096" s="96"/>
      <c r="H1096" s="150"/>
      <c r="N1096" s="71"/>
      <c r="U1096" s="71"/>
      <c r="AB1096" s="70"/>
      <c r="AI1096" s="70"/>
    </row>
    <row r="1097" spans="1:35" ht="12" customHeight="1">
      <c r="A1097" s="150"/>
      <c r="B1097" s="150"/>
      <c r="C1097" s="150"/>
      <c r="D1097" s="150"/>
      <c r="E1097" s="150"/>
      <c r="F1097" s="96"/>
      <c r="G1097" s="96"/>
      <c r="H1097" s="150"/>
      <c r="N1097" s="71"/>
      <c r="U1097" s="71"/>
      <c r="AB1097" s="70"/>
      <c r="AI1097" s="70"/>
    </row>
    <row r="1098" spans="1:35" ht="12" customHeight="1">
      <c r="A1098" s="150"/>
      <c r="B1098" s="150"/>
      <c r="C1098" s="150"/>
      <c r="D1098" s="150"/>
      <c r="E1098" s="150"/>
      <c r="F1098" s="96"/>
      <c r="G1098" s="96"/>
      <c r="H1098" s="150"/>
      <c r="N1098" s="71"/>
      <c r="U1098" s="71"/>
      <c r="AB1098" s="70"/>
      <c r="AI1098" s="70"/>
    </row>
    <row r="1099" spans="1:35" ht="12" customHeight="1">
      <c r="A1099" s="150"/>
      <c r="B1099" s="150"/>
      <c r="C1099" s="150"/>
      <c r="D1099" s="150"/>
      <c r="E1099" s="150"/>
      <c r="F1099" s="96"/>
      <c r="G1099" s="96"/>
      <c r="H1099" s="150"/>
      <c r="N1099" s="71"/>
      <c r="U1099" s="71"/>
      <c r="AB1099" s="70"/>
      <c r="AI1099" s="70"/>
    </row>
    <row r="1100" spans="1:35" ht="12" customHeight="1">
      <c r="A1100" s="150"/>
      <c r="B1100" s="150"/>
      <c r="C1100" s="150"/>
      <c r="D1100" s="150"/>
      <c r="E1100" s="150"/>
      <c r="F1100" s="96"/>
      <c r="G1100" s="96"/>
      <c r="H1100" s="150"/>
      <c r="N1100" s="71"/>
      <c r="U1100" s="71"/>
      <c r="AB1100" s="70"/>
      <c r="AI1100" s="70"/>
    </row>
    <row r="1101" spans="1:35" ht="12" customHeight="1">
      <c r="A1101" s="150"/>
      <c r="B1101" s="150"/>
      <c r="C1101" s="150"/>
      <c r="D1101" s="150"/>
      <c r="E1101" s="150"/>
      <c r="F1101" s="96"/>
      <c r="G1101" s="96"/>
      <c r="H1101" s="150"/>
      <c r="N1101" s="71"/>
      <c r="U1101" s="71"/>
      <c r="AB1101" s="70"/>
      <c r="AI1101" s="70"/>
    </row>
    <row r="1102" spans="1:35" ht="12" customHeight="1">
      <c r="A1102" s="150"/>
      <c r="B1102" s="150"/>
      <c r="C1102" s="150"/>
      <c r="D1102" s="150"/>
      <c r="E1102" s="150"/>
      <c r="F1102" s="96"/>
      <c r="G1102" s="96"/>
      <c r="H1102" s="150"/>
      <c r="N1102" s="71"/>
      <c r="U1102" s="71"/>
      <c r="AB1102" s="70"/>
      <c r="AI1102" s="70"/>
    </row>
    <row r="1103" spans="1:35" ht="12" customHeight="1">
      <c r="A1103" s="150"/>
      <c r="B1103" s="150"/>
      <c r="C1103" s="150"/>
      <c r="D1103" s="150"/>
      <c r="E1103" s="150"/>
      <c r="F1103" s="96"/>
      <c r="G1103" s="96"/>
      <c r="H1103" s="150"/>
      <c r="N1103" s="71"/>
      <c r="U1103" s="71"/>
      <c r="AB1103" s="70"/>
      <c r="AI1103" s="70"/>
    </row>
    <row r="1104" spans="1:35" ht="12" customHeight="1">
      <c r="A1104" s="150"/>
      <c r="B1104" s="150"/>
      <c r="C1104" s="150"/>
      <c r="D1104" s="150"/>
      <c r="E1104" s="150"/>
      <c r="F1104" s="96"/>
      <c r="G1104" s="96"/>
      <c r="H1104" s="150"/>
      <c r="N1104" s="71"/>
      <c r="U1104" s="71"/>
      <c r="AB1104" s="70"/>
      <c r="AI1104" s="70"/>
    </row>
    <row r="1105" spans="1:35" ht="12" customHeight="1">
      <c r="A1105" s="150"/>
      <c r="B1105" s="150"/>
      <c r="C1105" s="150"/>
      <c r="D1105" s="150"/>
      <c r="E1105" s="150"/>
      <c r="F1105" s="96"/>
      <c r="G1105" s="96"/>
      <c r="H1105" s="150"/>
      <c r="N1105" s="71"/>
      <c r="U1105" s="71"/>
      <c r="AB1105" s="70"/>
      <c r="AI1105" s="70"/>
    </row>
    <row r="1106" spans="1:35" ht="12" customHeight="1">
      <c r="A1106" s="150"/>
      <c r="B1106" s="150"/>
      <c r="C1106" s="150"/>
      <c r="D1106" s="150"/>
      <c r="E1106" s="150"/>
      <c r="F1106" s="96"/>
      <c r="G1106" s="96"/>
      <c r="H1106" s="150"/>
      <c r="N1106" s="71"/>
      <c r="U1106" s="71"/>
      <c r="AB1106" s="70"/>
      <c r="AI1106" s="70"/>
    </row>
    <row r="1107" spans="1:35" ht="12" customHeight="1">
      <c r="A1107" s="150"/>
      <c r="B1107" s="150"/>
      <c r="C1107" s="150"/>
      <c r="D1107" s="150"/>
      <c r="E1107" s="150"/>
      <c r="F1107" s="96"/>
      <c r="G1107" s="96"/>
      <c r="H1107" s="150"/>
      <c r="N1107" s="71"/>
      <c r="U1107" s="71"/>
      <c r="AB1107" s="70"/>
      <c r="AI1107" s="70"/>
    </row>
    <row r="1108" spans="1:35" ht="12" customHeight="1">
      <c r="A1108" s="150"/>
      <c r="B1108" s="150"/>
      <c r="C1108" s="150"/>
      <c r="D1108" s="150"/>
      <c r="E1108" s="150"/>
      <c r="F1108" s="96"/>
      <c r="G1108" s="96"/>
      <c r="H1108" s="150"/>
      <c r="N1108" s="71"/>
      <c r="U1108" s="71"/>
      <c r="AB1108" s="70"/>
      <c r="AI1108" s="70"/>
    </row>
    <row r="1109" spans="1:35" ht="12" customHeight="1">
      <c r="A1109" s="150"/>
      <c r="B1109" s="150"/>
      <c r="C1109" s="150"/>
      <c r="D1109" s="150"/>
      <c r="E1109" s="150"/>
      <c r="F1109" s="96"/>
      <c r="G1109" s="96"/>
      <c r="H1109" s="150"/>
      <c r="N1109" s="71"/>
      <c r="U1109" s="71"/>
      <c r="AB1109" s="70"/>
      <c r="AI1109" s="70"/>
    </row>
    <row r="1110" spans="1:35" ht="12" customHeight="1">
      <c r="A1110" s="150"/>
      <c r="B1110" s="150"/>
      <c r="C1110" s="150"/>
      <c r="D1110" s="150"/>
      <c r="E1110" s="150"/>
      <c r="F1110" s="96"/>
      <c r="G1110" s="96"/>
      <c r="H1110" s="150"/>
      <c r="N1110" s="71"/>
      <c r="U1110" s="71"/>
      <c r="AB1110" s="70"/>
      <c r="AI1110" s="70"/>
    </row>
    <row r="1111" spans="1:35" ht="12" customHeight="1">
      <c r="A1111" s="150"/>
      <c r="B1111" s="150"/>
      <c r="C1111" s="150"/>
      <c r="D1111" s="150"/>
      <c r="E1111" s="150"/>
      <c r="F1111" s="96"/>
      <c r="G1111" s="96"/>
      <c r="H1111" s="150"/>
      <c r="N1111" s="71"/>
      <c r="U1111" s="71"/>
      <c r="AB1111" s="70"/>
      <c r="AI1111" s="70"/>
    </row>
    <row r="1112" spans="1:35" ht="12" customHeight="1">
      <c r="A1112" s="150"/>
      <c r="B1112" s="150"/>
      <c r="C1112" s="150"/>
      <c r="D1112" s="150"/>
      <c r="E1112" s="150"/>
      <c r="F1112" s="96"/>
      <c r="G1112" s="96"/>
      <c r="H1112" s="150"/>
      <c r="N1112" s="71"/>
      <c r="U1112" s="71"/>
      <c r="AB1112" s="70"/>
      <c r="AI1112" s="70"/>
    </row>
    <row r="1113" spans="1:35" ht="12" customHeight="1">
      <c r="A1113" s="150"/>
      <c r="B1113" s="150"/>
      <c r="C1113" s="150"/>
      <c r="D1113" s="150"/>
      <c r="E1113" s="150"/>
      <c r="F1113" s="96"/>
      <c r="G1113" s="96"/>
      <c r="H1113" s="150"/>
      <c r="N1113" s="71"/>
      <c r="U1113" s="71"/>
      <c r="AB1113" s="70"/>
      <c r="AI1113" s="70"/>
    </row>
    <row r="1114" spans="1:35" ht="12" customHeight="1">
      <c r="A1114" s="150"/>
      <c r="B1114" s="150"/>
      <c r="C1114" s="150"/>
      <c r="D1114" s="150"/>
      <c r="E1114" s="150"/>
      <c r="F1114" s="96"/>
      <c r="G1114" s="96"/>
      <c r="H1114" s="150"/>
      <c r="N1114" s="71"/>
      <c r="U1114" s="71"/>
      <c r="AB1114" s="70"/>
      <c r="AI1114" s="70"/>
    </row>
    <row r="1115" spans="1:35" ht="12" customHeight="1">
      <c r="A1115" s="150"/>
      <c r="B1115" s="150"/>
      <c r="C1115" s="150"/>
      <c r="D1115" s="150"/>
      <c r="E1115" s="150"/>
      <c r="F1115" s="96"/>
      <c r="G1115" s="96"/>
      <c r="H1115" s="150"/>
      <c r="N1115" s="71"/>
      <c r="U1115" s="71"/>
      <c r="AB1115" s="70"/>
      <c r="AI1115" s="70"/>
    </row>
    <row r="1116" spans="1:35" ht="12" customHeight="1">
      <c r="A1116" s="150"/>
      <c r="B1116" s="150"/>
      <c r="C1116" s="150"/>
      <c r="D1116" s="150"/>
      <c r="E1116" s="150"/>
      <c r="F1116" s="96"/>
      <c r="G1116" s="96"/>
      <c r="H1116" s="150"/>
      <c r="N1116" s="71"/>
      <c r="U1116" s="71"/>
      <c r="AB1116" s="70"/>
      <c r="AI1116" s="70"/>
    </row>
    <row r="1117" spans="1:35" ht="12" customHeight="1">
      <c r="A1117" s="150"/>
      <c r="B1117" s="150"/>
      <c r="C1117" s="150"/>
      <c r="D1117" s="150"/>
      <c r="E1117" s="150"/>
      <c r="F1117" s="96"/>
      <c r="G1117" s="96"/>
      <c r="H1117" s="150"/>
      <c r="N1117" s="71"/>
      <c r="U1117" s="71"/>
      <c r="AB1117" s="70"/>
      <c r="AI1117" s="70"/>
    </row>
    <row r="1118" spans="1:35" ht="12" customHeight="1">
      <c r="A1118" s="150"/>
      <c r="B1118" s="150"/>
      <c r="C1118" s="150"/>
      <c r="D1118" s="150"/>
      <c r="E1118" s="150"/>
      <c r="F1118" s="96"/>
      <c r="G1118" s="96"/>
      <c r="H1118" s="150"/>
      <c r="N1118" s="71"/>
      <c r="U1118" s="71"/>
      <c r="AB1118" s="70"/>
      <c r="AI1118" s="70"/>
    </row>
    <row r="1119" spans="1:35" ht="12" customHeight="1">
      <c r="A1119" s="150"/>
      <c r="B1119" s="150"/>
      <c r="C1119" s="150"/>
      <c r="D1119" s="150"/>
      <c r="E1119" s="150"/>
      <c r="F1119" s="96"/>
      <c r="G1119" s="96"/>
      <c r="H1119" s="150"/>
      <c r="N1119" s="71"/>
      <c r="U1119" s="71"/>
      <c r="AB1119" s="70"/>
      <c r="AI1119" s="70"/>
    </row>
    <row r="1120" spans="1:35" ht="12" customHeight="1">
      <c r="A1120" s="150"/>
      <c r="B1120" s="150"/>
      <c r="C1120" s="150"/>
      <c r="D1120" s="150"/>
      <c r="E1120" s="150"/>
      <c r="F1120" s="96"/>
      <c r="G1120" s="96"/>
      <c r="H1120" s="150"/>
      <c r="N1120" s="71"/>
      <c r="U1120" s="71"/>
      <c r="AB1120" s="70"/>
      <c r="AI1120" s="70"/>
    </row>
    <row r="1121" spans="1:35" ht="12" customHeight="1">
      <c r="A1121" s="150"/>
      <c r="B1121" s="150"/>
      <c r="C1121" s="150"/>
      <c r="D1121" s="150"/>
      <c r="E1121" s="150"/>
      <c r="F1121" s="96"/>
      <c r="G1121" s="96"/>
      <c r="H1121" s="150"/>
      <c r="N1121" s="71"/>
      <c r="U1121" s="71"/>
      <c r="AB1121" s="70"/>
      <c r="AI1121" s="70"/>
    </row>
    <row r="1122" spans="1:35" ht="12" customHeight="1">
      <c r="A1122" s="150"/>
      <c r="B1122" s="150"/>
      <c r="C1122" s="150"/>
      <c r="D1122" s="150"/>
      <c r="E1122" s="150"/>
      <c r="F1122" s="96"/>
      <c r="G1122" s="96"/>
      <c r="H1122" s="150"/>
      <c r="N1122" s="71"/>
      <c r="U1122" s="71"/>
      <c r="AB1122" s="70"/>
      <c r="AI1122" s="70"/>
    </row>
    <row r="1123" spans="1:35" ht="12" customHeight="1">
      <c r="A1123" s="150"/>
      <c r="B1123" s="150"/>
      <c r="C1123" s="150"/>
      <c r="D1123" s="150"/>
      <c r="E1123" s="150"/>
      <c r="F1123" s="96"/>
      <c r="G1123" s="96"/>
      <c r="H1123" s="150"/>
      <c r="N1123" s="71"/>
      <c r="U1123" s="71"/>
      <c r="AB1123" s="70"/>
      <c r="AI1123" s="70"/>
    </row>
    <row r="1124" spans="1:35" ht="12" customHeight="1">
      <c r="A1124" s="150"/>
      <c r="B1124" s="150"/>
      <c r="C1124" s="150"/>
      <c r="D1124" s="150"/>
      <c r="E1124" s="150"/>
      <c r="F1124" s="96"/>
      <c r="G1124" s="96"/>
      <c r="H1124" s="150"/>
      <c r="N1124" s="71"/>
      <c r="U1124" s="71"/>
      <c r="AB1124" s="70"/>
      <c r="AI1124" s="70"/>
    </row>
    <row r="1125" spans="1:35" ht="12" customHeight="1">
      <c r="A1125" s="150"/>
      <c r="B1125" s="150"/>
      <c r="C1125" s="150"/>
      <c r="D1125" s="150"/>
      <c r="E1125" s="150"/>
      <c r="F1125" s="96"/>
      <c r="G1125" s="96"/>
      <c r="H1125" s="150"/>
      <c r="N1125" s="71"/>
      <c r="U1125" s="71"/>
      <c r="AB1125" s="70"/>
      <c r="AI1125" s="70"/>
    </row>
    <row r="1126" spans="1:35" ht="12" customHeight="1">
      <c r="A1126" s="150"/>
      <c r="B1126" s="150"/>
      <c r="C1126" s="150"/>
      <c r="D1126" s="150"/>
      <c r="E1126" s="150"/>
      <c r="F1126" s="96"/>
      <c r="G1126" s="96"/>
      <c r="H1126" s="150"/>
      <c r="N1126" s="71"/>
      <c r="U1126" s="71"/>
      <c r="AB1126" s="70"/>
      <c r="AI1126" s="70"/>
    </row>
    <row r="1127" spans="1:35" ht="12" customHeight="1">
      <c r="A1127" s="150"/>
      <c r="B1127" s="150"/>
      <c r="C1127" s="150"/>
      <c r="D1127" s="150"/>
      <c r="E1127" s="150"/>
      <c r="F1127" s="96"/>
      <c r="G1127" s="96"/>
      <c r="H1127" s="150"/>
      <c r="N1127" s="71"/>
      <c r="U1127" s="71"/>
      <c r="AB1127" s="70"/>
      <c r="AI1127" s="70"/>
    </row>
    <row r="1128" spans="1:35" ht="12" customHeight="1">
      <c r="A1128" s="150"/>
      <c r="B1128" s="150"/>
      <c r="C1128" s="150"/>
      <c r="D1128" s="150"/>
      <c r="E1128" s="150"/>
      <c r="F1128" s="96"/>
      <c r="G1128" s="96"/>
      <c r="H1128" s="150"/>
      <c r="N1128" s="71"/>
      <c r="U1128" s="71"/>
      <c r="AB1128" s="70"/>
      <c r="AI1128" s="70"/>
    </row>
    <row r="1129" spans="1:35" ht="12" customHeight="1">
      <c r="A1129" s="150"/>
      <c r="B1129" s="150"/>
      <c r="C1129" s="150"/>
      <c r="D1129" s="150"/>
      <c r="E1129" s="150"/>
      <c r="F1129" s="96"/>
      <c r="G1129" s="96"/>
      <c r="H1129" s="150"/>
      <c r="N1129" s="71"/>
      <c r="U1129" s="71"/>
      <c r="AB1129" s="70"/>
      <c r="AI1129" s="70"/>
    </row>
    <row r="1130" spans="1:35" ht="12" customHeight="1">
      <c r="A1130" s="150"/>
      <c r="B1130" s="150"/>
      <c r="C1130" s="150"/>
      <c r="D1130" s="150"/>
      <c r="E1130" s="150"/>
      <c r="F1130" s="96"/>
      <c r="G1130" s="96"/>
      <c r="H1130" s="150"/>
      <c r="N1130" s="71"/>
      <c r="U1130" s="71"/>
      <c r="AB1130" s="70"/>
      <c r="AI1130" s="70"/>
    </row>
    <row r="1131" spans="1:35" ht="12" customHeight="1">
      <c r="A1131" s="150"/>
      <c r="B1131" s="150"/>
      <c r="C1131" s="150"/>
      <c r="D1131" s="150"/>
      <c r="E1131" s="150"/>
      <c r="F1131" s="96"/>
      <c r="G1131" s="96"/>
      <c r="H1131" s="150"/>
      <c r="N1131" s="71"/>
      <c r="U1131" s="71"/>
      <c r="AB1131" s="70"/>
      <c r="AI1131" s="70"/>
    </row>
    <row r="1132" spans="1:35" ht="12" customHeight="1">
      <c r="A1132" s="150"/>
      <c r="B1132" s="150"/>
      <c r="C1132" s="150"/>
      <c r="D1132" s="150"/>
      <c r="E1132" s="150"/>
      <c r="F1132" s="96"/>
      <c r="G1132" s="96"/>
      <c r="H1132" s="150"/>
      <c r="N1132" s="71"/>
      <c r="U1132" s="71"/>
      <c r="AB1132" s="70"/>
      <c r="AI1132" s="70"/>
    </row>
    <row r="1133" spans="1:35" ht="12" customHeight="1">
      <c r="A1133" s="150"/>
      <c r="B1133" s="150"/>
      <c r="C1133" s="150"/>
      <c r="D1133" s="150"/>
      <c r="E1133" s="150"/>
      <c r="F1133" s="96"/>
      <c r="G1133" s="96"/>
      <c r="H1133" s="150"/>
      <c r="N1133" s="71"/>
      <c r="U1133" s="71"/>
      <c r="AB1133" s="70"/>
      <c r="AI1133" s="70"/>
    </row>
    <row r="1134" spans="1:35" ht="12" customHeight="1">
      <c r="A1134" s="150"/>
      <c r="B1134" s="150"/>
      <c r="C1134" s="150"/>
      <c r="D1134" s="150"/>
      <c r="E1134" s="150"/>
      <c r="F1134" s="96"/>
      <c r="G1134" s="96"/>
      <c r="H1134" s="150"/>
      <c r="N1134" s="71"/>
      <c r="U1134" s="71"/>
      <c r="AB1134" s="70"/>
      <c r="AI1134" s="70"/>
    </row>
    <row r="1135" spans="1:35" ht="12" customHeight="1">
      <c r="A1135" s="150"/>
      <c r="B1135" s="150"/>
      <c r="C1135" s="150"/>
      <c r="D1135" s="150"/>
      <c r="E1135" s="150"/>
      <c r="F1135" s="96"/>
      <c r="G1135" s="96"/>
      <c r="H1135" s="150"/>
      <c r="N1135" s="71"/>
      <c r="U1135" s="71"/>
      <c r="AB1135" s="70"/>
      <c r="AI1135" s="70"/>
    </row>
    <row r="1136" spans="1:35" ht="12" customHeight="1">
      <c r="A1136" s="150"/>
      <c r="B1136" s="150"/>
      <c r="C1136" s="150"/>
      <c r="D1136" s="150"/>
      <c r="E1136" s="150"/>
      <c r="F1136" s="96"/>
      <c r="G1136" s="96"/>
      <c r="H1136" s="150"/>
      <c r="N1136" s="71"/>
      <c r="U1136" s="71"/>
      <c r="AB1136" s="70"/>
      <c r="AI1136" s="70"/>
    </row>
    <row r="1137" spans="1:35" ht="12" customHeight="1">
      <c r="A1137" s="150"/>
      <c r="B1137" s="150"/>
      <c r="C1137" s="150"/>
      <c r="D1137" s="150"/>
      <c r="E1137" s="150"/>
      <c r="F1137" s="96"/>
      <c r="G1137" s="96"/>
      <c r="H1137" s="150"/>
      <c r="N1137" s="71"/>
      <c r="U1137" s="71"/>
      <c r="AB1137" s="70"/>
      <c r="AI1137" s="70"/>
    </row>
    <row r="1138" spans="1:35" ht="12" customHeight="1">
      <c r="A1138" s="150"/>
      <c r="B1138" s="150"/>
      <c r="C1138" s="150"/>
      <c r="D1138" s="150"/>
      <c r="E1138" s="150"/>
      <c r="F1138" s="96"/>
      <c r="G1138" s="96"/>
      <c r="H1138" s="150"/>
      <c r="N1138" s="71"/>
      <c r="U1138" s="71"/>
      <c r="AB1138" s="70"/>
      <c r="AI1138" s="70"/>
    </row>
    <row r="1139" spans="1:35" ht="12" customHeight="1">
      <c r="A1139" s="150"/>
      <c r="B1139" s="150"/>
      <c r="C1139" s="150"/>
      <c r="D1139" s="150"/>
      <c r="E1139" s="150"/>
      <c r="F1139" s="96"/>
      <c r="G1139" s="96"/>
      <c r="H1139" s="150"/>
      <c r="N1139" s="71"/>
      <c r="U1139" s="71"/>
      <c r="AB1139" s="70"/>
      <c r="AI1139" s="70"/>
    </row>
    <row r="1140" spans="1:35" ht="12" customHeight="1">
      <c r="A1140" s="150"/>
      <c r="B1140" s="150"/>
      <c r="C1140" s="150"/>
      <c r="D1140" s="150"/>
      <c r="E1140" s="150"/>
      <c r="F1140" s="96"/>
      <c r="G1140" s="96"/>
      <c r="H1140" s="150"/>
      <c r="N1140" s="71"/>
      <c r="U1140" s="71"/>
      <c r="AB1140" s="70"/>
      <c r="AI1140" s="70"/>
    </row>
    <row r="1141" spans="1:35" ht="12" customHeight="1">
      <c r="A1141" s="150"/>
      <c r="B1141" s="150"/>
      <c r="C1141" s="150"/>
      <c r="D1141" s="150"/>
      <c r="E1141" s="150"/>
      <c r="F1141" s="96"/>
      <c r="G1141" s="96"/>
      <c r="H1141" s="150"/>
      <c r="N1141" s="71"/>
      <c r="U1141" s="71"/>
      <c r="AB1141" s="70"/>
      <c r="AI1141" s="70"/>
    </row>
    <row r="1142" spans="1:35" ht="12" customHeight="1">
      <c r="A1142" s="150"/>
      <c r="B1142" s="150"/>
      <c r="C1142" s="150"/>
      <c r="D1142" s="150"/>
      <c r="E1142" s="150"/>
      <c r="F1142" s="96"/>
      <c r="G1142" s="96"/>
      <c r="H1142" s="150"/>
      <c r="N1142" s="71"/>
      <c r="U1142" s="71"/>
      <c r="AB1142" s="70"/>
      <c r="AI1142" s="70"/>
    </row>
    <row r="1143" spans="1:35" ht="12" customHeight="1">
      <c r="A1143" s="150"/>
      <c r="B1143" s="150"/>
      <c r="C1143" s="150"/>
      <c r="D1143" s="150"/>
      <c r="E1143" s="150"/>
      <c r="F1143" s="96"/>
      <c r="G1143" s="96"/>
      <c r="H1143" s="150"/>
      <c r="N1143" s="71"/>
      <c r="U1143" s="71"/>
      <c r="AB1143" s="70"/>
      <c r="AI1143" s="70"/>
    </row>
    <row r="1144" spans="1:35" ht="12" customHeight="1">
      <c r="A1144" s="150"/>
      <c r="B1144" s="150"/>
      <c r="C1144" s="150"/>
      <c r="D1144" s="150"/>
      <c r="E1144" s="150"/>
      <c r="F1144" s="96"/>
      <c r="G1144" s="96"/>
      <c r="H1144" s="150"/>
      <c r="N1144" s="71"/>
      <c r="U1144" s="71"/>
      <c r="AB1144" s="70"/>
      <c r="AI1144" s="70"/>
    </row>
    <row r="1145" spans="1:35" ht="12" customHeight="1">
      <c r="A1145" s="150"/>
      <c r="B1145" s="150"/>
      <c r="C1145" s="150"/>
      <c r="D1145" s="150"/>
      <c r="E1145" s="150"/>
      <c r="F1145" s="96"/>
      <c r="G1145" s="96"/>
      <c r="H1145" s="150"/>
      <c r="N1145" s="71"/>
      <c r="U1145" s="71"/>
      <c r="AB1145" s="70"/>
      <c r="AI1145" s="70"/>
    </row>
    <row r="1146" spans="1:35" ht="12" customHeight="1">
      <c r="A1146" s="150"/>
      <c r="B1146" s="150"/>
      <c r="C1146" s="150"/>
      <c r="D1146" s="150"/>
      <c r="E1146" s="150"/>
      <c r="F1146" s="96"/>
      <c r="G1146" s="96"/>
      <c r="H1146" s="150"/>
      <c r="N1146" s="71"/>
      <c r="U1146" s="71"/>
      <c r="AB1146" s="70"/>
      <c r="AI1146" s="70"/>
    </row>
    <row r="1147" spans="1:35" ht="12" customHeight="1">
      <c r="A1147" s="150"/>
      <c r="B1147" s="150"/>
      <c r="C1147" s="150"/>
      <c r="D1147" s="150"/>
      <c r="E1147" s="150"/>
      <c r="F1147" s="96"/>
      <c r="G1147" s="96"/>
      <c r="H1147" s="150"/>
      <c r="N1147" s="71"/>
      <c r="U1147" s="71"/>
      <c r="AB1147" s="70"/>
      <c r="AI1147" s="70"/>
    </row>
    <row r="1148" spans="1:35" ht="12" customHeight="1">
      <c r="A1148" s="150"/>
      <c r="B1148" s="150"/>
      <c r="C1148" s="150"/>
      <c r="D1148" s="150"/>
      <c r="E1148" s="150"/>
      <c r="F1148" s="96"/>
      <c r="G1148" s="96"/>
      <c r="H1148" s="150"/>
      <c r="N1148" s="71"/>
      <c r="U1148" s="71"/>
      <c r="AB1148" s="70"/>
      <c r="AI1148" s="70"/>
    </row>
    <row r="1149" spans="1:35" ht="12" customHeight="1">
      <c r="A1149" s="150"/>
      <c r="B1149" s="150"/>
      <c r="C1149" s="150"/>
      <c r="D1149" s="150"/>
      <c r="E1149" s="150"/>
      <c r="F1149" s="96"/>
      <c r="G1149" s="96"/>
      <c r="H1149" s="150"/>
      <c r="N1149" s="71"/>
      <c r="U1149" s="71"/>
      <c r="AB1149" s="70"/>
      <c r="AI1149" s="70"/>
    </row>
    <row r="1150" spans="1:35" ht="12" customHeight="1">
      <c r="A1150" s="150"/>
      <c r="B1150" s="150"/>
      <c r="C1150" s="150"/>
      <c r="D1150" s="150"/>
      <c r="E1150" s="150"/>
      <c r="F1150" s="96"/>
      <c r="G1150" s="96"/>
      <c r="H1150" s="150"/>
      <c r="N1150" s="71"/>
      <c r="U1150" s="71"/>
      <c r="AB1150" s="70"/>
      <c r="AI1150" s="70"/>
    </row>
    <row r="1151" spans="1:35" ht="12" customHeight="1">
      <c r="A1151" s="150"/>
      <c r="B1151" s="150"/>
      <c r="C1151" s="150"/>
      <c r="D1151" s="150"/>
      <c r="E1151" s="150"/>
      <c r="F1151" s="96"/>
      <c r="G1151" s="96"/>
      <c r="H1151" s="150"/>
      <c r="N1151" s="71"/>
      <c r="U1151" s="71"/>
      <c r="AB1151" s="70"/>
      <c r="AI1151" s="70"/>
    </row>
    <row r="1152" spans="1:35" ht="12" customHeight="1">
      <c r="A1152" s="150"/>
      <c r="B1152" s="150"/>
      <c r="C1152" s="150"/>
      <c r="D1152" s="150"/>
      <c r="E1152" s="150"/>
      <c r="F1152" s="96"/>
      <c r="G1152" s="96"/>
      <c r="H1152" s="150"/>
      <c r="N1152" s="71"/>
      <c r="U1152" s="71"/>
      <c r="AB1152" s="70"/>
      <c r="AI1152" s="70"/>
    </row>
    <row r="1153" spans="1:35" ht="12" customHeight="1">
      <c r="A1153" s="150"/>
      <c r="B1153" s="150"/>
      <c r="C1153" s="150"/>
      <c r="D1153" s="150"/>
      <c r="E1153" s="150"/>
      <c r="F1153" s="96"/>
      <c r="G1153" s="96"/>
      <c r="H1153" s="150"/>
      <c r="N1153" s="71"/>
      <c r="U1153" s="71"/>
      <c r="AB1153" s="70"/>
      <c r="AI1153" s="70"/>
    </row>
    <row r="1154" spans="1:35" ht="12" customHeight="1">
      <c r="A1154" s="150"/>
      <c r="B1154" s="150"/>
      <c r="C1154" s="150"/>
      <c r="D1154" s="150"/>
      <c r="E1154" s="150"/>
      <c r="F1154" s="96"/>
      <c r="G1154" s="96"/>
      <c r="H1154" s="150"/>
      <c r="N1154" s="71"/>
      <c r="U1154" s="71"/>
      <c r="AB1154" s="70"/>
      <c r="AI1154" s="70"/>
    </row>
    <row r="1155" spans="1:35" ht="12" customHeight="1">
      <c r="A1155" s="150"/>
      <c r="B1155" s="150"/>
      <c r="C1155" s="150"/>
      <c r="D1155" s="150"/>
      <c r="E1155" s="150"/>
      <c r="F1155" s="96"/>
      <c r="G1155" s="96"/>
      <c r="H1155" s="150"/>
      <c r="N1155" s="71"/>
      <c r="U1155" s="71"/>
      <c r="AB1155" s="70"/>
      <c r="AI1155" s="70"/>
    </row>
    <row r="1156" spans="1:35" ht="12" customHeight="1">
      <c r="A1156" s="150"/>
      <c r="B1156" s="150"/>
      <c r="C1156" s="150"/>
      <c r="D1156" s="150"/>
      <c r="E1156" s="150"/>
      <c r="F1156" s="96"/>
      <c r="G1156" s="96"/>
      <c r="H1156" s="150"/>
      <c r="N1156" s="71"/>
      <c r="U1156" s="71"/>
      <c r="AB1156" s="70"/>
      <c r="AI1156" s="70"/>
    </row>
    <row r="1157" spans="1:35" ht="12" customHeight="1">
      <c r="A1157" s="150"/>
      <c r="B1157" s="150"/>
      <c r="C1157" s="150"/>
      <c r="D1157" s="150"/>
      <c r="E1157" s="150"/>
      <c r="F1157" s="96"/>
      <c r="G1157" s="96"/>
      <c r="H1157" s="150"/>
      <c r="N1157" s="71"/>
      <c r="U1157" s="71"/>
      <c r="AB1157" s="70"/>
      <c r="AI1157" s="70"/>
    </row>
    <row r="1158" spans="1:35" ht="12" customHeight="1">
      <c r="A1158" s="150"/>
      <c r="B1158" s="150"/>
      <c r="C1158" s="150"/>
      <c r="D1158" s="150"/>
      <c r="E1158" s="150"/>
      <c r="F1158" s="96"/>
      <c r="G1158" s="96"/>
      <c r="H1158" s="150"/>
      <c r="N1158" s="71"/>
      <c r="U1158" s="71"/>
      <c r="AB1158" s="70"/>
      <c r="AI1158" s="70"/>
    </row>
    <row r="1159" spans="1:35" ht="12" customHeight="1">
      <c r="A1159" s="150"/>
      <c r="B1159" s="150"/>
      <c r="C1159" s="150"/>
      <c r="D1159" s="150"/>
      <c r="E1159" s="150"/>
      <c r="F1159" s="96"/>
      <c r="G1159" s="96"/>
      <c r="H1159" s="150"/>
      <c r="N1159" s="71"/>
      <c r="U1159" s="71"/>
      <c r="AB1159" s="70"/>
      <c r="AI1159" s="70"/>
    </row>
    <row r="1160" spans="1:35" ht="12" customHeight="1">
      <c r="A1160" s="150"/>
      <c r="B1160" s="150"/>
      <c r="C1160" s="150"/>
      <c r="D1160" s="150"/>
      <c r="E1160" s="150"/>
      <c r="F1160" s="96"/>
      <c r="G1160" s="96"/>
      <c r="H1160" s="150"/>
      <c r="N1160" s="71"/>
      <c r="U1160" s="71"/>
      <c r="AB1160" s="70"/>
      <c r="AI1160" s="70"/>
    </row>
    <row r="1161" spans="1:35" ht="12" customHeight="1">
      <c r="A1161" s="150"/>
      <c r="B1161" s="150"/>
      <c r="C1161" s="150"/>
      <c r="D1161" s="150"/>
      <c r="E1161" s="150"/>
      <c r="F1161" s="96"/>
      <c r="G1161" s="96"/>
      <c r="H1161" s="150"/>
      <c r="N1161" s="71"/>
      <c r="U1161" s="71"/>
      <c r="AB1161" s="70"/>
      <c r="AI1161" s="70"/>
    </row>
    <row r="1162" spans="1:35" ht="12" customHeight="1">
      <c r="A1162" s="150"/>
      <c r="B1162" s="150"/>
      <c r="C1162" s="150"/>
      <c r="D1162" s="150"/>
      <c r="E1162" s="150"/>
      <c r="F1162" s="96"/>
      <c r="G1162" s="96"/>
      <c r="H1162" s="150"/>
      <c r="N1162" s="71"/>
      <c r="U1162" s="71"/>
      <c r="AB1162" s="70"/>
      <c r="AI1162" s="70"/>
    </row>
    <row r="1163" spans="1:35" ht="12" customHeight="1">
      <c r="A1163" s="150"/>
      <c r="B1163" s="150"/>
      <c r="C1163" s="150"/>
      <c r="D1163" s="150"/>
      <c r="E1163" s="150"/>
      <c r="F1163" s="96"/>
      <c r="G1163" s="96"/>
      <c r="H1163" s="150"/>
      <c r="N1163" s="71"/>
      <c r="U1163" s="71"/>
      <c r="AB1163" s="70"/>
      <c r="AI1163" s="70"/>
    </row>
    <row r="1164" spans="1:35" ht="12" customHeight="1">
      <c r="A1164" s="150"/>
      <c r="B1164" s="150"/>
      <c r="C1164" s="150"/>
      <c r="D1164" s="150"/>
      <c r="E1164" s="150"/>
      <c r="F1164" s="96"/>
      <c r="G1164" s="96"/>
      <c r="H1164" s="150"/>
      <c r="N1164" s="71"/>
      <c r="U1164" s="71"/>
      <c r="AB1164" s="70"/>
      <c r="AI1164" s="70"/>
    </row>
    <row r="1165" spans="1:35" ht="12" customHeight="1">
      <c r="A1165" s="150"/>
      <c r="B1165" s="150"/>
      <c r="C1165" s="150"/>
      <c r="D1165" s="150"/>
      <c r="E1165" s="150"/>
      <c r="F1165" s="96"/>
      <c r="G1165" s="96"/>
      <c r="H1165" s="150"/>
      <c r="N1165" s="71"/>
      <c r="U1165" s="71"/>
      <c r="AB1165" s="70"/>
      <c r="AI1165" s="70"/>
    </row>
    <row r="1166" spans="1:35" ht="12" customHeight="1">
      <c r="A1166" s="150"/>
      <c r="B1166" s="150"/>
      <c r="C1166" s="150"/>
      <c r="D1166" s="150"/>
      <c r="E1166" s="150"/>
      <c r="F1166" s="96"/>
      <c r="G1166" s="96"/>
      <c r="H1166" s="150"/>
      <c r="N1166" s="71"/>
      <c r="U1166" s="71"/>
      <c r="AB1166" s="70"/>
      <c r="AI1166" s="70"/>
    </row>
    <row r="1167" spans="1:35" ht="12" customHeight="1">
      <c r="A1167" s="150"/>
      <c r="B1167" s="150"/>
      <c r="C1167" s="150"/>
      <c r="D1167" s="150"/>
      <c r="E1167" s="150"/>
      <c r="F1167" s="96"/>
      <c r="G1167" s="96"/>
      <c r="H1167" s="150"/>
      <c r="N1167" s="71"/>
      <c r="U1167" s="71"/>
      <c r="AB1167" s="70"/>
      <c r="AI1167" s="70"/>
    </row>
    <row r="1168" spans="1:35" ht="12" customHeight="1">
      <c r="A1168" s="150"/>
      <c r="B1168" s="150"/>
      <c r="C1168" s="150"/>
      <c r="D1168" s="150"/>
      <c r="E1168" s="150"/>
      <c r="F1168" s="96"/>
      <c r="G1168" s="96"/>
      <c r="H1168" s="150"/>
      <c r="N1168" s="71"/>
      <c r="U1168" s="71"/>
      <c r="AB1168" s="70"/>
      <c r="AI1168" s="70"/>
    </row>
    <row r="1169" spans="1:35" ht="12" customHeight="1">
      <c r="A1169" s="150"/>
      <c r="B1169" s="150"/>
      <c r="C1169" s="150"/>
      <c r="D1169" s="150"/>
      <c r="E1169" s="150"/>
      <c r="F1169" s="96"/>
      <c r="G1169" s="96"/>
      <c r="H1169" s="150"/>
      <c r="N1169" s="71"/>
      <c r="U1169" s="71"/>
      <c r="AB1169" s="70"/>
      <c r="AI1169" s="70"/>
    </row>
    <row r="1170" spans="1:35" ht="12" customHeight="1">
      <c r="A1170" s="150"/>
      <c r="B1170" s="150"/>
      <c r="C1170" s="150"/>
      <c r="D1170" s="150"/>
      <c r="E1170" s="150"/>
      <c r="F1170" s="96"/>
      <c r="G1170" s="96"/>
      <c r="H1170" s="150"/>
      <c r="N1170" s="71"/>
      <c r="U1170" s="71"/>
      <c r="AB1170" s="70"/>
      <c r="AI1170" s="70"/>
    </row>
    <row r="1171" spans="1:35" ht="12" customHeight="1">
      <c r="A1171" s="150"/>
      <c r="B1171" s="150"/>
      <c r="C1171" s="150"/>
      <c r="D1171" s="150"/>
      <c r="E1171" s="150"/>
      <c r="F1171" s="96"/>
      <c r="G1171" s="96"/>
      <c r="H1171" s="150"/>
      <c r="N1171" s="71"/>
      <c r="U1171" s="71"/>
      <c r="AB1171" s="70"/>
      <c r="AI1171" s="70"/>
    </row>
    <row r="1172" spans="1:35" ht="12" customHeight="1">
      <c r="A1172" s="150"/>
      <c r="B1172" s="150"/>
      <c r="C1172" s="150"/>
      <c r="D1172" s="150"/>
      <c r="E1172" s="150"/>
      <c r="F1172" s="96"/>
      <c r="G1172" s="96"/>
      <c r="H1172" s="150"/>
      <c r="N1172" s="71"/>
      <c r="U1172" s="71"/>
      <c r="AB1172" s="70"/>
      <c r="AI1172" s="70"/>
    </row>
    <row r="1173" spans="1:35" ht="12" customHeight="1">
      <c r="A1173" s="150"/>
      <c r="B1173" s="150"/>
      <c r="C1173" s="150"/>
      <c r="D1173" s="150"/>
      <c r="E1173" s="150"/>
      <c r="F1173" s="96"/>
      <c r="G1173" s="96"/>
      <c r="H1173" s="150"/>
      <c r="N1173" s="71"/>
      <c r="U1173" s="71"/>
      <c r="AB1173" s="70"/>
      <c r="AI1173" s="70"/>
    </row>
    <row r="1174" spans="1:35" ht="12" customHeight="1">
      <c r="A1174" s="150"/>
      <c r="B1174" s="150"/>
      <c r="C1174" s="150"/>
      <c r="D1174" s="150"/>
      <c r="E1174" s="150"/>
      <c r="F1174" s="96"/>
      <c r="G1174" s="96"/>
      <c r="H1174" s="150"/>
      <c r="N1174" s="71"/>
      <c r="U1174" s="71"/>
      <c r="AB1174" s="70"/>
      <c r="AI1174" s="70"/>
    </row>
    <row r="1175" spans="1:35" ht="12" customHeight="1">
      <c r="A1175" s="150"/>
      <c r="B1175" s="150"/>
      <c r="C1175" s="150"/>
      <c r="D1175" s="150"/>
      <c r="E1175" s="150"/>
      <c r="F1175" s="96"/>
      <c r="G1175" s="96"/>
      <c r="H1175" s="150"/>
      <c r="N1175" s="71"/>
      <c r="U1175" s="71"/>
      <c r="AB1175" s="70"/>
      <c r="AI1175" s="70"/>
    </row>
    <row r="1176" spans="1:35" ht="12" customHeight="1">
      <c r="A1176" s="150"/>
      <c r="B1176" s="150"/>
      <c r="C1176" s="150"/>
      <c r="D1176" s="150"/>
      <c r="E1176" s="150"/>
      <c r="F1176" s="96"/>
      <c r="G1176" s="96"/>
      <c r="H1176" s="150"/>
      <c r="N1176" s="71"/>
      <c r="U1176" s="71"/>
      <c r="AB1176" s="70"/>
      <c r="AI1176" s="70"/>
    </row>
    <row r="1177" spans="1:35" ht="12" customHeight="1">
      <c r="A1177" s="150"/>
      <c r="B1177" s="150"/>
      <c r="C1177" s="150"/>
      <c r="D1177" s="150"/>
      <c r="E1177" s="150"/>
      <c r="F1177" s="96"/>
      <c r="G1177" s="96"/>
      <c r="H1177" s="150"/>
      <c r="N1177" s="71"/>
      <c r="U1177" s="71"/>
      <c r="AB1177" s="70"/>
      <c r="AI1177" s="70"/>
    </row>
    <row r="1178" spans="1:35" ht="12" customHeight="1">
      <c r="A1178" s="150"/>
      <c r="B1178" s="150"/>
      <c r="C1178" s="150"/>
      <c r="D1178" s="150"/>
      <c r="E1178" s="150"/>
      <c r="F1178" s="96"/>
      <c r="G1178" s="96"/>
      <c r="H1178" s="150"/>
      <c r="N1178" s="71"/>
      <c r="U1178" s="71"/>
      <c r="AB1178" s="70"/>
      <c r="AI1178" s="70"/>
    </row>
    <row r="1179" spans="1:35" ht="12" customHeight="1">
      <c r="A1179" s="150"/>
      <c r="B1179" s="150"/>
      <c r="C1179" s="150"/>
      <c r="D1179" s="150"/>
      <c r="E1179" s="150"/>
      <c r="F1179" s="96"/>
      <c r="G1179" s="96"/>
      <c r="H1179" s="150"/>
      <c r="N1179" s="71"/>
      <c r="U1179" s="71"/>
      <c r="AB1179" s="70"/>
      <c r="AI1179" s="70"/>
    </row>
    <row r="1180" spans="1:35" ht="12" customHeight="1">
      <c r="A1180" s="150"/>
      <c r="B1180" s="150"/>
      <c r="C1180" s="150"/>
      <c r="D1180" s="150"/>
      <c r="E1180" s="150"/>
      <c r="F1180" s="96"/>
      <c r="G1180" s="96"/>
      <c r="H1180" s="150"/>
      <c r="N1180" s="71"/>
      <c r="U1180" s="71"/>
      <c r="AB1180" s="70"/>
      <c r="AI1180" s="70"/>
    </row>
    <row r="1181" spans="1:35" ht="12" customHeight="1">
      <c r="A1181" s="150"/>
      <c r="B1181" s="150"/>
      <c r="C1181" s="150"/>
      <c r="D1181" s="150"/>
      <c r="E1181" s="150"/>
      <c r="F1181" s="96"/>
      <c r="G1181" s="96"/>
      <c r="H1181" s="150"/>
      <c r="N1181" s="71"/>
      <c r="U1181" s="71"/>
      <c r="AB1181" s="70"/>
      <c r="AI1181" s="70"/>
    </row>
    <row r="1182" spans="1:35" ht="12" customHeight="1">
      <c r="A1182" s="150"/>
      <c r="B1182" s="150"/>
      <c r="C1182" s="150"/>
      <c r="D1182" s="150"/>
      <c r="E1182" s="150"/>
      <c r="F1182" s="96"/>
      <c r="G1182" s="96"/>
      <c r="H1182" s="150"/>
      <c r="N1182" s="71"/>
      <c r="U1182" s="71"/>
      <c r="AB1182" s="70"/>
      <c r="AI1182" s="70"/>
    </row>
    <row r="1183" spans="1:35" ht="12" customHeight="1">
      <c r="A1183" s="150"/>
      <c r="B1183" s="150"/>
      <c r="C1183" s="150"/>
      <c r="D1183" s="150"/>
      <c r="E1183" s="150"/>
      <c r="F1183" s="96"/>
      <c r="G1183" s="96"/>
      <c r="H1183" s="150"/>
      <c r="N1183" s="71"/>
      <c r="U1183" s="71"/>
      <c r="AB1183" s="70"/>
      <c r="AI1183" s="70"/>
    </row>
    <row r="1184" spans="1:35" ht="12" customHeight="1">
      <c r="A1184" s="150"/>
      <c r="B1184" s="150"/>
      <c r="C1184" s="150"/>
      <c r="D1184" s="150"/>
      <c r="E1184" s="150"/>
      <c r="F1184" s="96"/>
      <c r="G1184" s="96"/>
      <c r="H1184" s="150"/>
      <c r="N1184" s="71"/>
      <c r="U1184" s="71"/>
      <c r="AB1184" s="70"/>
      <c r="AI1184" s="70"/>
    </row>
    <row r="1185" spans="1:35" ht="12" customHeight="1">
      <c r="A1185" s="150"/>
      <c r="B1185" s="150"/>
      <c r="C1185" s="150"/>
      <c r="D1185" s="150"/>
      <c r="E1185" s="150"/>
      <c r="F1185" s="96"/>
      <c r="G1185" s="96"/>
      <c r="H1185" s="150"/>
      <c r="N1185" s="71"/>
      <c r="U1185" s="71"/>
      <c r="AB1185" s="70"/>
      <c r="AI1185" s="70"/>
    </row>
    <row r="1186" spans="1:35" ht="12" customHeight="1">
      <c r="A1186" s="150"/>
      <c r="B1186" s="150"/>
      <c r="C1186" s="150"/>
      <c r="D1186" s="150"/>
      <c r="E1186" s="150"/>
      <c r="F1186" s="96"/>
      <c r="G1186" s="96"/>
      <c r="H1186" s="150"/>
      <c r="N1186" s="71"/>
      <c r="U1186" s="71"/>
      <c r="AB1186" s="70"/>
      <c r="AI1186" s="70"/>
    </row>
    <row r="1187" spans="1:35" ht="12" customHeight="1">
      <c r="A1187" s="150"/>
      <c r="B1187" s="150"/>
      <c r="C1187" s="150"/>
      <c r="D1187" s="150"/>
      <c r="E1187" s="150"/>
      <c r="F1187" s="96"/>
      <c r="G1187" s="96"/>
      <c r="H1187" s="150"/>
      <c r="N1187" s="71"/>
      <c r="U1187" s="71"/>
      <c r="AB1187" s="70"/>
      <c r="AI1187" s="70"/>
    </row>
    <row r="1188" spans="1:35" ht="12" customHeight="1">
      <c r="A1188" s="150"/>
      <c r="B1188" s="150"/>
      <c r="C1188" s="150"/>
      <c r="D1188" s="150"/>
      <c r="E1188" s="150"/>
      <c r="F1188" s="96"/>
      <c r="G1188" s="96"/>
      <c r="H1188" s="150"/>
      <c r="N1188" s="71"/>
      <c r="U1188" s="71"/>
      <c r="AB1188" s="70"/>
      <c r="AI1188" s="70"/>
    </row>
    <row r="1189" spans="1:35" ht="12" customHeight="1">
      <c r="A1189" s="150"/>
      <c r="B1189" s="150"/>
      <c r="C1189" s="150"/>
      <c r="D1189" s="150"/>
      <c r="E1189" s="150"/>
      <c r="F1189" s="96"/>
      <c r="G1189" s="96"/>
      <c r="H1189" s="150"/>
      <c r="N1189" s="71"/>
      <c r="U1189" s="71"/>
      <c r="AB1189" s="70"/>
      <c r="AI1189" s="70"/>
    </row>
    <row r="1190" spans="1:35" ht="12" customHeight="1">
      <c r="A1190" s="150"/>
      <c r="B1190" s="150"/>
      <c r="C1190" s="150"/>
      <c r="D1190" s="150"/>
      <c r="E1190" s="150"/>
      <c r="F1190" s="96"/>
      <c r="G1190" s="96"/>
      <c r="H1190" s="150"/>
      <c r="N1190" s="71"/>
      <c r="U1190" s="71"/>
      <c r="AB1190" s="70"/>
      <c r="AI1190" s="70"/>
    </row>
    <row r="1191" spans="1:35" ht="12" customHeight="1">
      <c r="A1191" s="150"/>
      <c r="B1191" s="150"/>
      <c r="C1191" s="150"/>
      <c r="D1191" s="150"/>
      <c r="E1191" s="150"/>
      <c r="F1191" s="96"/>
      <c r="G1191" s="96"/>
      <c r="H1191" s="150"/>
      <c r="N1191" s="71"/>
      <c r="U1191" s="71"/>
      <c r="AB1191" s="70"/>
      <c r="AI1191" s="70"/>
    </row>
    <row r="1192" spans="1:35" ht="12" customHeight="1">
      <c r="A1192" s="150"/>
      <c r="B1192" s="150"/>
      <c r="C1192" s="150"/>
      <c r="D1192" s="150"/>
      <c r="E1192" s="150"/>
      <c r="F1192" s="96"/>
      <c r="G1192" s="96"/>
      <c r="H1192" s="150"/>
      <c r="N1192" s="71"/>
      <c r="U1192" s="71"/>
      <c r="AB1192" s="70"/>
      <c r="AI1192" s="70"/>
    </row>
    <row r="1193" spans="1:35" ht="12" customHeight="1">
      <c r="A1193" s="150"/>
      <c r="B1193" s="150"/>
      <c r="C1193" s="150"/>
      <c r="D1193" s="150"/>
      <c r="E1193" s="150"/>
      <c r="F1193" s="96"/>
      <c r="G1193" s="96"/>
      <c r="H1193" s="150"/>
      <c r="N1193" s="71"/>
      <c r="U1193" s="71"/>
      <c r="AB1193" s="70"/>
      <c r="AI1193" s="70"/>
    </row>
    <row r="1194" spans="1:35" ht="12" customHeight="1">
      <c r="A1194" s="150"/>
      <c r="B1194" s="150"/>
      <c r="C1194" s="150"/>
      <c r="D1194" s="150"/>
      <c r="E1194" s="150"/>
      <c r="F1194" s="96"/>
      <c r="G1194" s="96"/>
      <c r="H1194" s="150"/>
      <c r="N1194" s="71"/>
      <c r="U1194" s="71"/>
      <c r="AB1194" s="70"/>
      <c r="AI1194" s="70"/>
    </row>
    <row r="1195" spans="1:35" ht="12" customHeight="1">
      <c r="A1195" s="150"/>
      <c r="B1195" s="150"/>
      <c r="C1195" s="150"/>
      <c r="D1195" s="150"/>
      <c r="E1195" s="150"/>
      <c r="F1195" s="96"/>
      <c r="G1195" s="96"/>
      <c r="H1195" s="150"/>
      <c r="N1195" s="71"/>
      <c r="U1195" s="71"/>
      <c r="AB1195" s="70"/>
      <c r="AI1195" s="70"/>
    </row>
    <row r="1196" spans="1:35" ht="12" customHeight="1">
      <c r="A1196" s="150"/>
      <c r="B1196" s="150"/>
      <c r="C1196" s="150"/>
      <c r="D1196" s="150"/>
      <c r="E1196" s="150"/>
      <c r="F1196" s="96"/>
      <c r="G1196" s="96"/>
      <c r="H1196" s="150"/>
      <c r="N1196" s="71"/>
      <c r="U1196" s="71"/>
      <c r="AB1196" s="70"/>
      <c r="AI1196" s="70"/>
    </row>
    <row r="1197" spans="1:35" ht="12" customHeight="1">
      <c r="A1197" s="150"/>
      <c r="B1197" s="150"/>
      <c r="C1197" s="150"/>
      <c r="D1197" s="150"/>
      <c r="E1197" s="150"/>
      <c r="F1197" s="96"/>
      <c r="G1197" s="96"/>
      <c r="H1197" s="150"/>
      <c r="N1197" s="71"/>
      <c r="U1197" s="71"/>
      <c r="AB1197" s="70"/>
      <c r="AI1197" s="70"/>
    </row>
    <row r="1198" spans="1:35" ht="12" customHeight="1">
      <c r="A1198" s="150"/>
      <c r="B1198" s="150"/>
      <c r="C1198" s="150"/>
      <c r="D1198" s="150"/>
      <c r="E1198" s="150"/>
      <c r="F1198" s="96"/>
      <c r="G1198" s="96"/>
      <c r="H1198" s="150"/>
      <c r="N1198" s="71"/>
      <c r="U1198" s="71"/>
      <c r="AB1198" s="70"/>
      <c r="AI1198" s="70"/>
    </row>
    <row r="1199" spans="1:35" ht="12" customHeight="1">
      <c r="A1199" s="150"/>
      <c r="B1199" s="150"/>
      <c r="C1199" s="150"/>
      <c r="D1199" s="150"/>
      <c r="E1199" s="150"/>
      <c r="F1199" s="96"/>
      <c r="G1199" s="96"/>
      <c r="H1199" s="150"/>
      <c r="N1199" s="71"/>
      <c r="U1199" s="71"/>
      <c r="AB1199" s="70"/>
      <c r="AI1199" s="70"/>
    </row>
    <row r="1200" spans="1:35" ht="12" customHeight="1">
      <c r="A1200" s="150"/>
      <c r="B1200" s="150"/>
      <c r="C1200" s="150"/>
      <c r="D1200" s="150"/>
      <c r="E1200" s="150"/>
      <c r="F1200" s="96"/>
      <c r="G1200" s="96"/>
      <c r="H1200" s="150"/>
      <c r="N1200" s="71"/>
      <c r="U1200" s="71"/>
      <c r="AB1200" s="70"/>
      <c r="AI1200" s="70"/>
    </row>
    <row r="1201" spans="1:35" ht="12" customHeight="1">
      <c r="A1201" s="150"/>
      <c r="B1201" s="150"/>
      <c r="C1201" s="150"/>
      <c r="D1201" s="150"/>
      <c r="E1201" s="150"/>
      <c r="F1201" s="96"/>
      <c r="G1201" s="96"/>
      <c r="H1201" s="150"/>
      <c r="N1201" s="71"/>
      <c r="U1201" s="71"/>
      <c r="AB1201" s="70"/>
      <c r="AI1201" s="70"/>
    </row>
    <row r="1202" spans="1:35" ht="12" customHeight="1">
      <c r="A1202" s="150"/>
      <c r="B1202" s="150"/>
      <c r="C1202" s="150"/>
      <c r="D1202" s="150"/>
      <c r="E1202" s="150"/>
      <c r="F1202" s="96"/>
      <c r="G1202" s="96"/>
      <c r="H1202" s="150"/>
      <c r="N1202" s="71"/>
      <c r="U1202" s="71"/>
      <c r="AB1202" s="70"/>
      <c r="AI1202" s="70"/>
    </row>
    <row r="1203" spans="1:35" ht="12" customHeight="1">
      <c r="A1203" s="150"/>
      <c r="B1203" s="150"/>
      <c r="C1203" s="150"/>
      <c r="D1203" s="150"/>
      <c r="E1203" s="150"/>
      <c r="F1203" s="96"/>
      <c r="G1203" s="96"/>
      <c r="H1203" s="150"/>
      <c r="N1203" s="71"/>
      <c r="U1203" s="71"/>
      <c r="AB1203" s="70"/>
      <c r="AI1203" s="70"/>
    </row>
    <row r="1204" spans="1:35" ht="12" customHeight="1">
      <c r="A1204" s="150"/>
      <c r="B1204" s="150"/>
      <c r="C1204" s="150"/>
      <c r="D1204" s="150"/>
      <c r="E1204" s="150"/>
      <c r="F1204" s="96"/>
      <c r="G1204" s="96"/>
      <c r="H1204" s="150"/>
      <c r="N1204" s="71"/>
      <c r="U1204" s="71"/>
      <c r="AB1204" s="70"/>
      <c r="AI1204" s="70"/>
    </row>
    <row r="1205" spans="1:35" ht="12" customHeight="1">
      <c r="A1205" s="150"/>
      <c r="B1205" s="150"/>
      <c r="C1205" s="150"/>
      <c r="D1205" s="150"/>
      <c r="E1205" s="150"/>
      <c r="F1205" s="96"/>
      <c r="G1205" s="96"/>
      <c r="H1205" s="150"/>
      <c r="N1205" s="71"/>
      <c r="U1205" s="71"/>
      <c r="AB1205" s="70"/>
      <c r="AI1205" s="70"/>
    </row>
    <row r="1206" spans="1:35" ht="12" customHeight="1">
      <c r="A1206" s="150"/>
      <c r="B1206" s="150"/>
      <c r="C1206" s="150"/>
      <c r="D1206" s="150"/>
      <c r="E1206" s="150"/>
      <c r="F1206" s="96"/>
      <c r="G1206" s="96"/>
      <c r="H1206" s="150"/>
      <c r="N1206" s="71"/>
      <c r="U1206" s="71"/>
      <c r="AB1206" s="70"/>
      <c r="AI1206" s="70"/>
    </row>
    <row r="1207" spans="1:35" ht="12" customHeight="1">
      <c r="A1207" s="150"/>
      <c r="B1207" s="150"/>
      <c r="C1207" s="150"/>
      <c r="D1207" s="150"/>
      <c r="E1207" s="150"/>
      <c r="F1207" s="96"/>
      <c r="G1207" s="96"/>
      <c r="H1207" s="150"/>
      <c r="N1207" s="71"/>
      <c r="U1207" s="71"/>
      <c r="AB1207" s="70"/>
      <c r="AI1207" s="70"/>
    </row>
    <row r="1208" spans="1:35" ht="12" customHeight="1">
      <c r="A1208" s="150"/>
      <c r="B1208" s="150"/>
      <c r="C1208" s="150"/>
      <c r="D1208" s="150"/>
      <c r="E1208" s="150"/>
      <c r="F1208" s="96"/>
      <c r="G1208" s="96"/>
      <c r="H1208" s="150"/>
      <c r="N1208" s="71"/>
      <c r="U1208" s="71"/>
      <c r="AB1208" s="70"/>
      <c r="AI1208" s="70"/>
    </row>
    <row r="1209" spans="1:35" ht="12" customHeight="1">
      <c r="A1209" s="150"/>
      <c r="B1209" s="150"/>
      <c r="C1209" s="150"/>
      <c r="D1209" s="150"/>
      <c r="E1209" s="150"/>
      <c r="F1209" s="96"/>
      <c r="G1209" s="96"/>
      <c r="H1209" s="150"/>
      <c r="N1209" s="71"/>
      <c r="U1209" s="71"/>
      <c r="AB1209" s="70"/>
      <c r="AI1209" s="70"/>
    </row>
    <row r="1210" spans="1:35" ht="12" customHeight="1">
      <c r="A1210" s="150"/>
      <c r="B1210" s="150"/>
      <c r="C1210" s="150"/>
      <c r="D1210" s="150"/>
      <c r="E1210" s="150"/>
      <c r="F1210" s="96"/>
      <c r="G1210" s="96"/>
      <c r="H1210" s="150"/>
      <c r="N1210" s="71"/>
      <c r="U1210" s="71"/>
      <c r="AB1210" s="70"/>
      <c r="AI1210" s="70"/>
    </row>
    <row r="1211" spans="1:35" ht="12" customHeight="1">
      <c r="A1211" s="150"/>
      <c r="B1211" s="150"/>
      <c r="C1211" s="150"/>
      <c r="D1211" s="150"/>
      <c r="E1211" s="150"/>
      <c r="F1211" s="96"/>
      <c r="G1211" s="96"/>
      <c r="H1211" s="150"/>
      <c r="N1211" s="71"/>
      <c r="U1211" s="71"/>
      <c r="AB1211" s="70"/>
      <c r="AI1211" s="70"/>
    </row>
    <row r="1212" spans="1:35" ht="12" customHeight="1">
      <c r="A1212" s="150"/>
      <c r="B1212" s="150"/>
      <c r="C1212" s="150"/>
      <c r="D1212" s="150"/>
      <c r="E1212" s="150"/>
      <c r="F1212" s="96"/>
      <c r="G1212" s="96"/>
      <c r="H1212" s="150"/>
      <c r="N1212" s="71"/>
      <c r="U1212" s="71"/>
      <c r="AB1212" s="70"/>
      <c r="AI1212" s="70"/>
    </row>
    <row r="1213" spans="1:35" ht="12" customHeight="1">
      <c r="A1213" s="150"/>
      <c r="B1213" s="150"/>
      <c r="C1213" s="150"/>
      <c r="D1213" s="150"/>
      <c r="E1213" s="150"/>
      <c r="F1213" s="96"/>
      <c r="G1213" s="96"/>
      <c r="H1213" s="150"/>
      <c r="N1213" s="71"/>
      <c r="U1213" s="71"/>
      <c r="AB1213" s="70"/>
      <c r="AI1213" s="70"/>
    </row>
    <row r="1214" spans="1:35" ht="12" customHeight="1">
      <c r="A1214" s="150"/>
      <c r="B1214" s="150"/>
      <c r="C1214" s="150"/>
      <c r="D1214" s="150"/>
      <c r="E1214" s="150"/>
      <c r="F1214" s="96"/>
      <c r="G1214" s="96"/>
      <c r="H1214" s="150"/>
      <c r="N1214" s="71"/>
      <c r="U1214" s="71"/>
      <c r="AB1214" s="70"/>
      <c r="AI1214" s="70"/>
    </row>
    <row r="1215" spans="1:35" ht="12" customHeight="1">
      <c r="A1215" s="150"/>
      <c r="B1215" s="150"/>
      <c r="C1215" s="150"/>
      <c r="D1215" s="150"/>
      <c r="E1215" s="150"/>
      <c r="F1215" s="96"/>
      <c r="G1215" s="96"/>
      <c r="H1215" s="150"/>
      <c r="N1215" s="71"/>
      <c r="U1215" s="71"/>
      <c r="AB1215" s="70"/>
      <c r="AI1215" s="70"/>
    </row>
    <row r="1216" spans="1:35" ht="12" customHeight="1">
      <c r="A1216" s="150"/>
      <c r="B1216" s="150"/>
      <c r="C1216" s="150"/>
      <c r="D1216" s="150"/>
      <c r="E1216" s="150"/>
      <c r="F1216" s="96"/>
      <c r="G1216" s="96"/>
      <c r="H1216" s="150"/>
      <c r="N1216" s="71"/>
      <c r="U1216" s="71"/>
      <c r="AB1216" s="70"/>
      <c r="AI1216" s="70"/>
    </row>
    <row r="1217" spans="1:35" ht="12" customHeight="1">
      <c r="A1217" s="150"/>
      <c r="B1217" s="150"/>
      <c r="C1217" s="150"/>
      <c r="D1217" s="150"/>
      <c r="E1217" s="150"/>
      <c r="F1217" s="96"/>
      <c r="G1217" s="96"/>
      <c r="H1217" s="150"/>
      <c r="N1217" s="71"/>
      <c r="U1217" s="71"/>
      <c r="AB1217" s="70"/>
      <c r="AI1217" s="70"/>
    </row>
    <row r="1218" spans="1:35" ht="12" customHeight="1">
      <c r="A1218" s="150"/>
      <c r="B1218" s="150"/>
      <c r="C1218" s="150"/>
      <c r="D1218" s="150"/>
      <c r="E1218" s="150"/>
      <c r="F1218" s="96"/>
      <c r="G1218" s="96"/>
      <c r="H1218" s="150"/>
      <c r="N1218" s="71"/>
      <c r="U1218" s="71"/>
      <c r="AB1218" s="70"/>
      <c r="AI1218" s="70"/>
    </row>
    <row r="1219" spans="1:35" ht="12" customHeight="1">
      <c r="A1219" s="150"/>
      <c r="B1219" s="150"/>
      <c r="C1219" s="150"/>
      <c r="D1219" s="150"/>
      <c r="E1219" s="150"/>
      <c r="F1219" s="96"/>
      <c r="G1219" s="96"/>
      <c r="H1219" s="150"/>
      <c r="N1219" s="71"/>
      <c r="U1219" s="71"/>
      <c r="AB1219" s="70"/>
      <c r="AI1219" s="70"/>
    </row>
    <row r="1220" spans="1:35" ht="12" customHeight="1">
      <c r="A1220" s="150"/>
      <c r="B1220" s="150"/>
      <c r="C1220" s="150"/>
      <c r="D1220" s="150"/>
      <c r="E1220" s="150"/>
      <c r="F1220" s="96"/>
      <c r="G1220" s="96"/>
      <c r="H1220" s="150"/>
      <c r="N1220" s="71"/>
      <c r="U1220" s="71"/>
      <c r="AB1220" s="70"/>
      <c r="AI1220" s="70"/>
    </row>
    <row r="1221" spans="1:35" ht="12" customHeight="1">
      <c r="A1221" s="150"/>
      <c r="B1221" s="150"/>
      <c r="C1221" s="150"/>
      <c r="D1221" s="150"/>
      <c r="E1221" s="150"/>
      <c r="F1221" s="96"/>
      <c r="G1221" s="96"/>
      <c r="H1221" s="150"/>
      <c r="N1221" s="71"/>
      <c r="U1221" s="71"/>
      <c r="AB1221" s="70"/>
      <c r="AI1221" s="70"/>
    </row>
    <row r="1222" spans="1:35" ht="12" customHeight="1">
      <c r="A1222" s="150"/>
      <c r="B1222" s="150"/>
      <c r="C1222" s="150"/>
      <c r="D1222" s="150"/>
      <c r="E1222" s="150"/>
      <c r="F1222" s="96"/>
      <c r="G1222" s="96"/>
      <c r="H1222" s="150"/>
      <c r="N1222" s="71"/>
      <c r="U1222" s="71"/>
      <c r="AB1222" s="70"/>
      <c r="AI1222" s="70"/>
    </row>
    <row r="1223" spans="1:35" ht="12" customHeight="1">
      <c r="A1223" s="150"/>
      <c r="B1223" s="150"/>
      <c r="C1223" s="150"/>
      <c r="D1223" s="150"/>
      <c r="E1223" s="150"/>
      <c r="F1223" s="96"/>
      <c r="G1223" s="96"/>
      <c r="H1223" s="150"/>
      <c r="N1223" s="71"/>
      <c r="U1223" s="71"/>
      <c r="AB1223" s="70"/>
      <c r="AI1223" s="70"/>
    </row>
    <row r="1224" spans="1:35" ht="12" customHeight="1">
      <c r="A1224" s="150"/>
      <c r="B1224" s="150"/>
      <c r="C1224" s="150"/>
      <c r="D1224" s="150"/>
      <c r="E1224" s="150"/>
      <c r="F1224" s="96"/>
      <c r="G1224" s="96"/>
      <c r="H1224" s="150"/>
      <c r="N1224" s="71"/>
      <c r="U1224" s="71"/>
      <c r="AB1224" s="70"/>
      <c r="AI1224" s="70"/>
    </row>
    <row r="1225" spans="1:35" ht="12" customHeight="1">
      <c r="A1225" s="150"/>
      <c r="B1225" s="150"/>
      <c r="C1225" s="150"/>
      <c r="D1225" s="150"/>
      <c r="E1225" s="150"/>
      <c r="F1225" s="96"/>
      <c r="G1225" s="96"/>
      <c r="H1225" s="150"/>
      <c r="N1225" s="71"/>
      <c r="U1225" s="71"/>
      <c r="AB1225" s="70"/>
      <c r="AI1225" s="70"/>
    </row>
    <row r="1226" spans="1:35" ht="12" customHeight="1">
      <c r="A1226" s="150"/>
      <c r="B1226" s="150"/>
      <c r="C1226" s="150"/>
      <c r="D1226" s="150"/>
      <c r="E1226" s="150"/>
      <c r="F1226" s="96"/>
      <c r="G1226" s="96"/>
      <c r="H1226" s="150"/>
      <c r="N1226" s="71"/>
      <c r="U1226" s="71"/>
      <c r="AB1226" s="70"/>
      <c r="AI1226" s="70"/>
    </row>
    <row r="1227" spans="1:35" ht="12" customHeight="1">
      <c r="A1227" s="150"/>
      <c r="B1227" s="150"/>
      <c r="C1227" s="150"/>
      <c r="D1227" s="150"/>
      <c r="E1227" s="150"/>
      <c r="F1227" s="96"/>
      <c r="G1227" s="96"/>
      <c r="H1227" s="150"/>
      <c r="N1227" s="71"/>
      <c r="U1227" s="71"/>
      <c r="AB1227" s="70"/>
      <c r="AI1227" s="70"/>
    </row>
    <row r="1228" spans="1:35" ht="12" customHeight="1">
      <c r="A1228" s="150"/>
      <c r="B1228" s="150"/>
      <c r="C1228" s="150"/>
      <c r="D1228" s="150"/>
      <c r="E1228" s="150"/>
      <c r="F1228" s="96"/>
      <c r="G1228" s="96"/>
      <c r="H1228" s="150"/>
      <c r="N1228" s="71"/>
      <c r="U1228" s="71"/>
      <c r="AB1228" s="70"/>
      <c r="AI1228" s="70"/>
    </row>
    <row r="1229" spans="1:35" ht="12" customHeight="1">
      <c r="A1229" s="150"/>
      <c r="B1229" s="150"/>
      <c r="C1229" s="150"/>
      <c r="D1229" s="150"/>
      <c r="E1229" s="150"/>
      <c r="F1229" s="96"/>
      <c r="G1229" s="96"/>
      <c r="H1229" s="150"/>
      <c r="N1229" s="71"/>
      <c r="U1229" s="71"/>
      <c r="AB1229" s="70"/>
      <c r="AI1229" s="70"/>
    </row>
    <row r="1230" spans="1:35" ht="12" customHeight="1">
      <c r="A1230" s="150"/>
      <c r="B1230" s="150"/>
      <c r="C1230" s="150"/>
      <c r="D1230" s="150"/>
      <c r="E1230" s="150"/>
      <c r="F1230" s="96"/>
      <c r="G1230" s="96"/>
      <c r="H1230" s="150"/>
      <c r="N1230" s="71"/>
      <c r="U1230" s="71"/>
      <c r="AB1230" s="70"/>
      <c r="AI1230" s="70"/>
    </row>
    <row r="1231" spans="1:35" ht="12" customHeight="1">
      <c r="A1231" s="150"/>
      <c r="B1231" s="150"/>
      <c r="C1231" s="150"/>
      <c r="D1231" s="150"/>
      <c r="E1231" s="150"/>
      <c r="F1231" s="96"/>
      <c r="G1231" s="96"/>
      <c r="H1231" s="150"/>
      <c r="N1231" s="71"/>
      <c r="U1231" s="71"/>
      <c r="AB1231" s="70"/>
      <c r="AI1231" s="70"/>
    </row>
    <row r="1232" spans="1:35" ht="12" customHeight="1">
      <c r="A1232" s="150"/>
      <c r="B1232" s="150"/>
      <c r="C1232" s="150"/>
      <c r="D1232" s="150"/>
      <c r="E1232" s="150"/>
      <c r="F1232" s="96"/>
      <c r="G1232" s="96"/>
      <c r="H1232" s="150"/>
      <c r="N1232" s="71"/>
      <c r="U1232" s="71"/>
      <c r="AB1232" s="70"/>
      <c r="AI1232" s="70"/>
    </row>
    <row r="1233" spans="1:35" ht="12" customHeight="1">
      <c r="A1233" s="150"/>
      <c r="B1233" s="150"/>
      <c r="C1233" s="150"/>
      <c r="D1233" s="150"/>
      <c r="E1233" s="150"/>
      <c r="F1233" s="96"/>
      <c r="G1233" s="96"/>
      <c r="H1233" s="150"/>
      <c r="N1233" s="71"/>
      <c r="U1233" s="71"/>
      <c r="AB1233" s="70"/>
      <c r="AI1233" s="70"/>
    </row>
    <row r="1234" spans="1:35" ht="12" customHeight="1">
      <c r="A1234" s="150"/>
      <c r="B1234" s="150"/>
      <c r="C1234" s="150"/>
      <c r="D1234" s="150"/>
      <c r="E1234" s="150"/>
      <c r="F1234" s="96"/>
      <c r="G1234" s="96"/>
      <c r="H1234" s="150"/>
      <c r="N1234" s="71"/>
      <c r="U1234" s="71"/>
      <c r="AB1234" s="70"/>
      <c r="AI1234" s="70"/>
    </row>
    <row r="1235" spans="1:35" ht="12" customHeight="1">
      <c r="A1235" s="150"/>
      <c r="B1235" s="150"/>
      <c r="C1235" s="150"/>
      <c r="D1235" s="150"/>
      <c r="E1235" s="150"/>
      <c r="F1235" s="96"/>
      <c r="G1235" s="96"/>
      <c r="H1235" s="150"/>
      <c r="N1235" s="71"/>
      <c r="U1235" s="71"/>
      <c r="AB1235" s="70"/>
      <c r="AI1235" s="70"/>
    </row>
    <row r="1236" spans="1:35" ht="12" customHeight="1">
      <c r="A1236" s="150"/>
      <c r="B1236" s="150"/>
      <c r="C1236" s="150"/>
      <c r="D1236" s="150"/>
      <c r="E1236" s="150"/>
      <c r="F1236" s="96"/>
      <c r="G1236" s="96"/>
      <c r="H1236" s="150"/>
      <c r="N1236" s="71"/>
      <c r="U1236" s="71"/>
      <c r="AB1236" s="70"/>
      <c r="AI1236" s="70"/>
    </row>
    <row r="1237" spans="1:35" ht="12" customHeight="1">
      <c r="A1237" s="150"/>
      <c r="B1237" s="150"/>
      <c r="C1237" s="150"/>
      <c r="D1237" s="150"/>
      <c r="E1237" s="150"/>
      <c r="F1237" s="96"/>
      <c r="G1237" s="96"/>
      <c r="H1237" s="150"/>
      <c r="N1237" s="71"/>
      <c r="U1237" s="71"/>
      <c r="AB1237" s="70"/>
      <c r="AI1237" s="70"/>
    </row>
    <row r="1238" spans="1:35" ht="12" customHeight="1">
      <c r="A1238" s="150"/>
      <c r="B1238" s="150"/>
      <c r="C1238" s="150"/>
      <c r="D1238" s="150"/>
      <c r="E1238" s="150"/>
      <c r="F1238" s="96"/>
      <c r="G1238" s="96"/>
      <c r="H1238" s="150"/>
      <c r="N1238" s="71"/>
      <c r="U1238" s="71"/>
      <c r="AB1238" s="70"/>
      <c r="AI1238" s="70"/>
    </row>
    <row r="1239" spans="1:35" ht="12" customHeight="1">
      <c r="A1239" s="150"/>
      <c r="B1239" s="150"/>
      <c r="C1239" s="150"/>
      <c r="D1239" s="150"/>
      <c r="E1239" s="150"/>
      <c r="F1239" s="96"/>
      <c r="G1239" s="96"/>
      <c r="H1239" s="150"/>
      <c r="N1239" s="71"/>
      <c r="U1239" s="71"/>
      <c r="AB1239" s="70"/>
      <c r="AI1239" s="70"/>
    </row>
    <row r="1240" spans="1:35" ht="12" customHeight="1">
      <c r="A1240" s="150"/>
      <c r="B1240" s="150"/>
      <c r="C1240" s="150"/>
      <c r="D1240" s="150"/>
      <c r="E1240" s="150"/>
      <c r="F1240" s="96"/>
      <c r="G1240" s="96"/>
      <c r="H1240" s="150"/>
      <c r="N1240" s="71"/>
      <c r="U1240" s="71"/>
      <c r="AB1240" s="70"/>
      <c r="AI1240" s="70"/>
    </row>
    <row r="1241" spans="1:35" ht="12" customHeight="1">
      <c r="A1241" s="150"/>
      <c r="B1241" s="150"/>
      <c r="C1241" s="150"/>
      <c r="D1241" s="150"/>
      <c r="E1241" s="150"/>
      <c r="F1241" s="96"/>
      <c r="G1241" s="96"/>
      <c r="H1241" s="150"/>
      <c r="N1241" s="71"/>
      <c r="U1241" s="71"/>
      <c r="AB1241" s="70"/>
      <c r="AI1241" s="70"/>
    </row>
    <row r="1242" spans="1:35" ht="12" customHeight="1">
      <c r="A1242" s="150"/>
      <c r="B1242" s="150"/>
      <c r="C1242" s="150"/>
      <c r="D1242" s="150"/>
      <c r="E1242" s="150"/>
      <c r="F1242" s="96"/>
      <c r="G1242" s="96"/>
      <c r="H1242" s="150"/>
      <c r="N1242" s="71"/>
      <c r="U1242" s="71"/>
      <c r="AB1242" s="70"/>
      <c r="AI1242" s="70"/>
    </row>
    <row r="1243" spans="1:35" ht="12" customHeight="1">
      <c r="A1243" s="150"/>
      <c r="B1243" s="150"/>
      <c r="C1243" s="150"/>
      <c r="D1243" s="150"/>
      <c r="E1243" s="150"/>
      <c r="F1243" s="96"/>
      <c r="G1243" s="96"/>
      <c r="H1243" s="150"/>
      <c r="N1243" s="71"/>
      <c r="U1243" s="71"/>
      <c r="AB1243" s="70"/>
      <c r="AI1243" s="70"/>
    </row>
    <row r="1244" spans="1:35" ht="12" customHeight="1">
      <c r="A1244" s="150"/>
      <c r="B1244" s="150"/>
      <c r="C1244" s="150"/>
      <c r="D1244" s="150"/>
      <c r="E1244" s="150"/>
      <c r="F1244" s="96"/>
      <c r="G1244" s="96"/>
      <c r="H1244" s="150"/>
      <c r="N1244" s="71"/>
      <c r="U1244" s="71"/>
      <c r="AB1244" s="70"/>
      <c r="AI1244" s="70"/>
    </row>
    <row r="1245" spans="1:35" ht="12" customHeight="1">
      <c r="A1245" s="150"/>
      <c r="B1245" s="150"/>
      <c r="C1245" s="150"/>
      <c r="D1245" s="150"/>
      <c r="E1245" s="150"/>
      <c r="F1245" s="96"/>
      <c r="G1245" s="96"/>
      <c r="H1245" s="150"/>
      <c r="N1245" s="71"/>
      <c r="U1245" s="71"/>
      <c r="AB1245" s="70"/>
      <c r="AI1245" s="70"/>
    </row>
    <row r="1246" spans="1:35" ht="12" customHeight="1">
      <c r="A1246" s="150"/>
      <c r="B1246" s="150"/>
      <c r="C1246" s="150"/>
      <c r="D1246" s="150"/>
      <c r="E1246" s="150"/>
      <c r="F1246" s="96"/>
      <c r="G1246" s="96"/>
      <c r="H1246" s="150"/>
      <c r="N1246" s="71"/>
      <c r="U1246" s="71"/>
      <c r="AB1246" s="70"/>
      <c r="AI1246" s="70"/>
    </row>
    <row r="1247" spans="1:35" ht="12" customHeight="1">
      <c r="A1247" s="150"/>
      <c r="B1247" s="150"/>
      <c r="C1247" s="150"/>
      <c r="D1247" s="150"/>
      <c r="E1247" s="150"/>
      <c r="F1247" s="96"/>
      <c r="G1247" s="96"/>
      <c r="H1247" s="150"/>
      <c r="N1247" s="71"/>
      <c r="U1247" s="71"/>
      <c r="AB1247" s="70"/>
      <c r="AI1247" s="70"/>
    </row>
    <row r="1248" spans="1:35" ht="12" customHeight="1">
      <c r="A1248" s="150"/>
      <c r="B1248" s="150"/>
      <c r="C1248" s="150"/>
      <c r="D1248" s="150"/>
      <c r="E1248" s="150"/>
      <c r="F1248" s="96"/>
      <c r="G1248" s="96"/>
      <c r="H1248" s="150"/>
      <c r="N1248" s="71"/>
      <c r="U1248" s="71"/>
      <c r="AB1248" s="70"/>
      <c r="AI1248" s="70"/>
    </row>
    <row r="1249" spans="1:35" ht="12" customHeight="1">
      <c r="A1249" s="150"/>
      <c r="B1249" s="150"/>
      <c r="C1249" s="150"/>
      <c r="D1249" s="150"/>
      <c r="E1249" s="150"/>
      <c r="F1249" s="96"/>
      <c r="G1249" s="96"/>
      <c r="H1249" s="150"/>
      <c r="N1249" s="71"/>
      <c r="U1249" s="71"/>
      <c r="AB1249" s="70"/>
      <c r="AI1249" s="70"/>
    </row>
    <row r="1250" spans="1:35" ht="12" customHeight="1">
      <c r="A1250" s="150"/>
      <c r="B1250" s="150"/>
      <c r="C1250" s="150"/>
      <c r="D1250" s="150"/>
      <c r="E1250" s="150"/>
      <c r="F1250" s="96"/>
      <c r="G1250" s="96"/>
      <c r="H1250" s="150"/>
      <c r="N1250" s="71"/>
      <c r="U1250" s="71"/>
      <c r="AB1250" s="70"/>
      <c r="AI1250" s="70"/>
    </row>
    <row r="1251" spans="1:35" ht="12" customHeight="1">
      <c r="A1251" s="150"/>
      <c r="B1251" s="150"/>
      <c r="C1251" s="150"/>
      <c r="D1251" s="150"/>
      <c r="E1251" s="150"/>
      <c r="F1251" s="96"/>
      <c r="G1251" s="96"/>
      <c r="H1251" s="150"/>
      <c r="N1251" s="71"/>
      <c r="U1251" s="71"/>
      <c r="AB1251" s="70"/>
      <c r="AI1251" s="70"/>
    </row>
    <row r="1252" spans="1:35" ht="12" customHeight="1">
      <c r="A1252" s="150"/>
      <c r="B1252" s="150"/>
      <c r="C1252" s="150"/>
      <c r="D1252" s="150"/>
      <c r="E1252" s="150"/>
      <c r="F1252" s="96"/>
      <c r="G1252" s="96"/>
      <c r="H1252" s="150"/>
      <c r="N1252" s="71"/>
      <c r="U1252" s="71"/>
      <c r="AB1252" s="70"/>
      <c r="AI1252" s="70"/>
    </row>
    <row r="1253" spans="1:35" ht="12" customHeight="1">
      <c r="A1253" s="150"/>
      <c r="B1253" s="150"/>
      <c r="C1253" s="150"/>
      <c r="D1253" s="150"/>
      <c r="E1253" s="150"/>
      <c r="F1253" s="96"/>
      <c r="G1253" s="96"/>
      <c r="H1253" s="150"/>
      <c r="N1253" s="71"/>
      <c r="U1253" s="71"/>
      <c r="AB1253" s="70"/>
      <c r="AI1253" s="70"/>
    </row>
    <row r="1254" spans="1:35" ht="12" customHeight="1">
      <c r="A1254" s="150"/>
      <c r="B1254" s="150"/>
      <c r="C1254" s="150"/>
      <c r="D1254" s="150"/>
      <c r="E1254" s="150"/>
      <c r="F1254" s="96"/>
      <c r="G1254" s="96"/>
      <c r="H1254" s="150"/>
      <c r="N1254" s="71"/>
      <c r="U1254" s="71"/>
      <c r="AB1254" s="70"/>
      <c r="AI1254" s="70"/>
    </row>
    <row r="1255" spans="1:35" ht="12" customHeight="1">
      <c r="A1255" s="150"/>
      <c r="B1255" s="150"/>
      <c r="C1255" s="150"/>
      <c r="D1255" s="150"/>
      <c r="E1255" s="150"/>
      <c r="F1255" s="96"/>
      <c r="G1255" s="96"/>
      <c r="H1255" s="150"/>
      <c r="N1255" s="71"/>
      <c r="U1255" s="71"/>
      <c r="AB1255" s="70"/>
      <c r="AI1255" s="70"/>
    </row>
    <row r="1256" spans="1:35" ht="12" customHeight="1">
      <c r="A1256" s="150"/>
      <c r="B1256" s="150"/>
      <c r="C1256" s="150"/>
      <c r="D1256" s="150"/>
      <c r="E1256" s="150"/>
      <c r="F1256" s="96"/>
      <c r="G1256" s="96"/>
      <c r="H1256" s="150"/>
      <c r="N1256" s="71"/>
      <c r="U1256" s="71"/>
      <c r="AB1256" s="70"/>
      <c r="AI1256" s="70"/>
    </row>
    <row r="1257" spans="1:35" ht="12" customHeight="1">
      <c r="A1257" s="150"/>
      <c r="B1257" s="150"/>
      <c r="C1257" s="150"/>
      <c r="D1257" s="150"/>
      <c r="E1257" s="150"/>
      <c r="F1257" s="96"/>
      <c r="G1257" s="96"/>
      <c r="H1257" s="150"/>
      <c r="N1257" s="71"/>
      <c r="U1257" s="71"/>
      <c r="AB1257" s="70"/>
      <c r="AI1257" s="70"/>
    </row>
    <row r="1258" spans="1:35" ht="12" customHeight="1">
      <c r="A1258" s="150"/>
      <c r="B1258" s="150"/>
      <c r="C1258" s="150"/>
      <c r="D1258" s="150"/>
      <c r="E1258" s="150"/>
      <c r="F1258" s="96"/>
      <c r="G1258" s="96"/>
      <c r="H1258" s="150"/>
      <c r="N1258" s="71"/>
      <c r="U1258" s="71"/>
      <c r="AB1258" s="70"/>
      <c r="AI1258" s="70"/>
    </row>
    <row r="1259" spans="1:35" ht="12" customHeight="1">
      <c r="A1259" s="150"/>
      <c r="B1259" s="150"/>
      <c r="C1259" s="150"/>
      <c r="D1259" s="150"/>
      <c r="E1259" s="150"/>
      <c r="F1259" s="96"/>
      <c r="G1259" s="96"/>
      <c r="H1259" s="150"/>
      <c r="N1259" s="71"/>
      <c r="U1259" s="71"/>
      <c r="AB1259" s="70"/>
      <c r="AI1259" s="70"/>
    </row>
    <row r="1260" spans="1:35" ht="12" customHeight="1">
      <c r="A1260" s="150"/>
      <c r="B1260" s="150"/>
      <c r="C1260" s="150"/>
      <c r="D1260" s="150"/>
      <c r="E1260" s="150"/>
      <c r="F1260" s="96"/>
      <c r="G1260" s="96"/>
      <c r="H1260" s="150"/>
      <c r="N1260" s="71"/>
      <c r="U1260" s="71"/>
      <c r="AB1260" s="70"/>
      <c r="AI1260" s="70"/>
    </row>
    <row r="1261" spans="1:35" ht="12" customHeight="1">
      <c r="A1261" s="150"/>
      <c r="B1261" s="150"/>
      <c r="C1261" s="150"/>
      <c r="D1261" s="150"/>
      <c r="E1261" s="150"/>
      <c r="F1261" s="96"/>
      <c r="G1261" s="96"/>
      <c r="H1261" s="150"/>
      <c r="N1261" s="71"/>
      <c r="U1261" s="71"/>
      <c r="AB1261" s="70"/>
      <c r="AI1261" s="70"/>
    </row>
    <row r="1262" spans="1:35" ht="12" customHeight="1">
      <c r="A1262" s="150"/>
      <c r="B1262" s="150"/>
      <c r="C1262" s="150"/>
      <c r="D1262" s="150"/>
      <c r="E1262" s="150"/>
      <c r="F1262" s="96"/>
      <c r="G1262" s="96"/>
      <c r="H1262" s="150"/>
      <c r="N1262" s="71"/>
      <c r="U1262" s="71"/>
      <c r="AB1262" s="70"/>
      <c r="AI1262" s="70"/>
    </row>
    <row r="1263" spans="1:35" ht="12" customHeight="1">
      <c r="A1263" s="150"/>
      <c r="B1263" s="150"/>
      <c r="C1263" s="150"/>
      <c r="D1263" s="150"/>
      <c r="E1263" s="150"/>
      <c r="F1263" s="96"/>
      <c r="G1263" s="96"/>
      <c r="H1263" s="150"/>
      <c r="N1263" s="71"/>
      <c r="U1263" s="71"/>
      <c r="AB1263" s="70"/>
      <c r="AI1263" s="70"/>
    </row>
    <row r="1264" spans="1:35" ht="12" customHeight="1">
      <c r="A1264" s="150"/>
      <c r="B1264" s="150"/>
      <c r="C1264" s="150"/>
      <c r="D1264" s="150"/>
      <c r="E1264" s="150"/>
      <c r="F1264" s="96"/>
      <c r="G1264" s="96"/>
      <c r="H1264" s="150"/>
      <c r="N1264" s="71"/>
      <c r="U1264" s="71"/>
      <c r="AB1264" s="70"/>
      <c r="AI1264" s="70"/>
    </row>
    <row r="1265" spans="1:35" ht="12" customHeight="1">
      <c r="A1265" s="150"/>
      <c r="B1265" s="150"/>
      <c r="C1265" s="150"/>
      <c r="D1265" s="150"/>
      <c r="E1265" s="150"/>
      <c r="F1265" s="96"/>
      <c r="G1265" s="96"/>
      <c r="H1265" s="150"/>
      <c r="N1265" s="71"/>
      <c r="U1265" s="71"/>
      <c r="AB1265" s="70"/>
      <c r="AI1265" s="70"/>
    </row>
    <row r="1266" spans="1:35" ht="12" customHeight="1">
      <c r="A1266" s="150"/>
      <c r="B1266" s="150"/>
      <c r="C1266" s="150"/>
      <c r="D1266" s="150"/>
      <c r="E1266" s="150"/>
      <c r="F1266" s="96"/>
      <c r="G1266" s="96"/>
      <c r="H1266" s="150"/>
      <c r="N1266" s="71"/>
      <c r="U1266" s="71"/>
      <c r="AB1266" s="70"/>
      <c r="AI1266" s="70"/>
    </row>
    <row r="1267" spans="1:35" ht="12" customHeight="1">
      <c r="A1267" s="150"/>
      <c r="B1267" s="150"/>
      <c r="C1267" s="150"/>
      <c r="D1267" s="150"/>
      <c r="E1267" s="150"/>
      <c r="F1267" s="96"/>
      <c r="G1267" s="96"/>
      <c r="H1267" s="150"/>
      <c r="N1267" s="71"/>
      <c r="U1267" s="71"/>
      <c r="AB1267" s="70"/>
      <c r="AI1267" s="70"/>
    </row>
    <row r="1268" spans="1:35" ht="12" customHeight="1">
      <c r="A1268" s="150"/>
      <c r="B1268" s="150"/>
      <c r="C1268" s="150"/>
      <c r="D1268" s="150"/>
      <c r="E1268" s="150"/>
      <c r="F1268" s="96"/>
      <c r="G1268" s="96"/>
      <c r="H1268" s="150"/>
      <c r="N1268" s="71"/>
      <c r="U1268" s="71"/>
      <c r="AB1268" s="70"/>
      <c r="AI1268" s="70"/>
    </row>
    <row r="1269" spans="1:35" ht="12" customHeight="1">
      <c r="A1269" s="150"/>
      <c r="B1269" s="150"/>
      <c r="C1269" s="150"/>
      <c r="D1269" s="150"/>
      <c r="E1269" s="150"/>
      <c r="F1269" s="96"/>
      <c r="G1269" s="96"/>
      <c r="H1269" s="150"/>
      <c r="N1269" s="71"/>
      <c r="U1269" s="71"/>
      <c r="AB1269" s="70"/>
      <c r="AI1269" s="70"/>
    </row>
    <row r="1270" spans="1:35" ht="12" customHeight="1">
      <c r="A1270" s="150"/>
      <c r="B1270" s="150"/>
      <c r="C1270" s="150"/>
      <c r="D1270" s="150"/>
      <c r="E1270" s="150"/>
      <c r="F1270" s="96"/>
      <c r="G1270" s="96"/>
      <c r="H1270" s="150"/>
      <c r="N1270" s="71"/>
      <c r="U1270" s="71"/>
      <c r="AB1270" s="70"/>
      <c r="AI1270" s="70"/>
    </row>
    <row r="1271" spans="1:35" ht="12" customHeight="1">
      <c r="A1271" s="150"/>
      <c r="B1271" s="150"/>
      <c r="C1271" s="150"/>
      <c r="D1271" s="150"/>
      <c r="E1271" s="150"/>
      <c r="F1271" s="96"/>
      <c r="G1271" s="96"/>
      <c r="H1271" s="150"/>
      <c r="N1271" s="71"/>
      <c r="U1271" s="71"/>
      <c r="AB1271" s="70"/>
      <c r="AI1271" s="70"/>
    </row>
    <row r="1272" spans="1:35" ht="12" customHeight="1">
      <c r="A1272" s="150"/>
      <c r="B1272" s="150"/>
      <c r="C1272" s="150"/>
      <c r="D1272" s="150"/>
      <c r="E1272" s="150"/>
      <c r="F1272" s="96"/>
      <c r="G1272" s="96"/>
      <c r="H1272" s="150"/>
      <c r="N1272" s="71"/>
      <c r="U1272" s="71"/>
      <c r="AB1272" s="70"/>
      <c r="AI1272" s="70"/>
    </row>
    <row r="1273" spans="1:35" ht="12" customHeight="1">
      <c r="A1273" s="150"/>
      <c r="B1273" s="150"/>
      <c r="C1273" s="150"/>
      <c r="D1273" s="150"/>
      <c r="E1273" s="150"/>
      <c r="F1273" s="96"/>
      <c r="G1273" s="96"/>
      <c r="H1273" s="150"/>
      <c r="N1273" s="71"/>
      <c r="U1273" s="71"/>
      <c r="AB1273" s="70"/>
      <c r="AI1273" s="70"/>
    </row>
    <row r="1274" spans="1:35" ht="12" customHeight="1">
      <c r="A1274" s="150"/>
      <c r="B1274" s="150"/>
      <c r="C1274" s="150"/>
      <c r="D1274" s="150"/>
      <c r="E1274" s="150"/>
      <c r="F1274" s="96"/>
      <c r="G1274" s="96"/>
      <c r="H1274" s="150"/>
      <c r="N1274" s="71"/>
      <c r="U1274" s="71"/>
      <c r="AB1274" s="70"/>
      <c r="AI1274" s="70"/>
    </row>
    <row r="1275" spans="1:35" ht="12" customHeight="1">
      <c r="A1275" s="150"/>
      <c r="B1275" s="150"/>
      <c r="C1275" s="150"/>
      <c r="D1275" s="150"/>
      <c r="E1275" s="150"/>
      <c r="F1275" s="96"/>
      <c r="G1275" s="96"/>
      <c r="H1275" s="150"/>
      <c r="N1275" s="71"/>
      <c r="U1275" s="71"/>
      <c r="AB1275" s="70"/>
      <c r="AI1275" s="70"/>
    </row>
    <row r="1276" spans="1:35" ht="12" customHeight="1">
      <c r="A1276" s="150"/>
      <c r="B1276" s="150"/>
      <c r="C1276" s="150"/>
      <c r="D1276" s="150"/>
      <c r="E1276" s="150"/>
      <c r="F1276" s="96"/>
      <c r="G1276" s="96"/>
      <c r="H1276" s="150"/>
      <c r="N1276" s="71"/>
      <c r="U1276" s="71"/>
      <c r="AB1276" s="70"/>
      <c r="AI1276" s="70"/>
    </row>
    <row r="1277" spans="1:35" ht="12" customHeight="1">
      <c r="A1277" s="150"/>
      <c r="B1277" s="150"/>
      <c r="C1277" s="150"/>
      <c r="D1277" s="150"/>
      <c r="E1277" s="150"/>
      <c r="F1277" s="96"/>
      <c r="G1277" s="96"/>
      <c r="H1277" s="150"/>
      <c r="N1277" s="71"/>
      <c r="U1277" s="71"/>
      <c r="AB1277" s="70"/>
      <c r="AI1277" s="70"/>
    </row>
    <row r="1278" spans="1:35" ht="12" customHeight="1">
      <c r="A1278" s="150"/>
      <c r="B1278" s="150"/>
      <c r="C1278" s="150"/>
      <c r="D1278" s="150"/>
      <c r="E1278" s="150"/>
      <c r="F1278" s="96"/>
      <c r="G1278" s="96"/>
      <c r="H1278" s="150"/>
      <c r="N1278" s="71"/>
      <c r="U1278" s="71"/>
      <c r="AB1278" s="70"/>
      <c r="AI1278" s="70"/>
    </row>
    <row r="1279" spans="1:35" ht="12" customHeight="1">
      <c r="A1279" s="150"/>
      <c r="B1279" s="150"/>
      <c r="C1279" s="150"/>
      <c r="D1279" s="150"/>
      <c r="E1279" s="150"/>
      <c r="F1279" s="96"/>
      <c r="G1279" s="96"/>
      <c r="H1279" s="150"/>
      <c r="N1279" s="71"/>
      <c r="U1279" s="71"/>
      <c r="AB1279" s="70"/>
      <c r="AI1279" s="70"/>
    </row>
    <row r="1280" spans="1:35" ht="12" customHeight="1">
      <c r="A1280" s="150"/>
      <c r="B1280" s="150"/>
      <c r="C1280" s="150"/>
      <c r="D1280" s="150"/>
      <c r="E1280" s="150"/>
      <c r="F1280" s="96"/>
      <c r="G1280" s="96"/>
      <c r="H1280" s="150"/>
      <c r="N1280" s="71"/>
      <c r="U1280" s="71"/>
      <c r="AB1280" s="70"/>
      <c r="AI1280" s="70"/>
    </row>
    <row r="1281" spans="1:35" ht="12" customHeight="1">
      <c r="A1281" s="150"/>
      <c r="B1281" s="150"/>
      <c r="C1281" s="150"/>
      <c r="D1281" s="150"/>
      <c r="E1281" s="150"/>
      <c r="F1281" s="96"/>
      <c r="G1281" s="96"/>
      <c r="H1281" s="150"/>
      <c r="N1281" s="71"/>
      <c r="U1281" s="71"/>
      <c r="AB1281" s="70"/>
      <c r="AI1281" s="70"/>
    </row>
    <row r="1282" spans="1:35" ht="12" customHeight="1">
      <c r="A1282" s="150"/>
      <c r="B1282" s="150"/>
      <c r="C1282" s="150"/>
      <c r="D1282" s="150"/>
      <c r="E1282" s="150"/>
      <c r="F1282" s="96"/>
      <c r="G1282" s="96"/>
      <c r="H1282" s="150"/>
      <c r="N1282" s="71"/>
      <c r="U1282" s="71"/>
      <c r="AB1282" s="70"/>
      <c r="AI1282" s="70"/>
    </row>
    <row r="1283" spans="1:35" ht="12" customHeight="1">
      <c r="A1283" s="150"/>
      <c r="B1283" s="150"/>
      <c r="C1283" s="150"/>
      <c r="D1283" s="150"/>
      <c r="E1283" s="150"/>
      <c r="F1283" s="96"/>
      <c r="G1283" s="96"/>
      <c r="H1283" s="150"/>
      <c r="N1283" s="71"/>
      <c r="U1283" s="71"/>
      <c r="AB1283" s="70"/>
      <c r="AI1283" s="70"/>
    </row>
    <row r="1284" spans="1:35" ht="12" customHeight="1">
      <c r="A1284" s="150"/>
      <c r="B1284" s="150"/>
      <c r="C1284" s="150"/>
      <c r="D1284" s="150"/>
      <c r="E1284" s="150"/>
      <c r="F1284" s="96"/>
      <c r="G1284" s="96"/>
      <c r="H1284" s="150"/>
      <c r="N1284" s="71"/>
      <c r="U1284" s="71"/>
      <c r="AB1284" s="70"/>
      <c r="AI1284" s="70"/>
    </row>
    <row r="1285" spans="1:35" ht="12" customHeight="1">
      <c r="A1285" s="150"/>
      <c r="B1285" s="150"/>
      <c r="C1285" s="150"/>
      <c r="D1285" s="150"/>
      <c r="E1285" s="150"/>
      <c r="F1285" s="96"/>
      <c r="G1285" s="96"/>
      <c r="H1285" s="150"/>
      <c r="N1285" s="71"/>
      <c r="U1285" s="71"/>
      <c r="AB1285" s="70"/>
      <c r="AI1285" s="70"/>
    </row>
    <row r="1286" spans="1:35" ht="12" customHeight="1">
      <c r="A1286" s="150"/>
      <c r="B1286" s="150"/>
      <c r="C1286" s="150"/>
      <c r="D1286" s="150"/>
      <c r="E1286" s="150"/>
      <c r="F1286" s="96"/>
      <c r="G1286" s="96"/>
      <c r="H1286" s="150"/>
      <c r="N1286" s="71"/>
      <c r="U1286" s="71"/>
      <c r="AB1286" s="70"/>
      <c r="AI1286" s="70"/>
    </row>
    <row r="1287" spans="1:35" ht="12" customHeight="1">
      <c r="A1287" s="150"/>
      <c r="B1287" s="150"/>
      <c r="C1287" s="150"/>
      <c r="D1287" s="150"/>
      <c r="E1287" s="150"/>
      <c r="F1287" s="96"/>
      <c r="G1287" s="96"/>
      <c r="H1287" s="150"/>
      <c r="N1287" s="71"/>
      <c r="U1287" s="71"/>
      <c r="AB1287" s="70"/>
      <c r="AI1287" s="70"/>
    </row>
    <row r="1288" spans="1:35" ht="12" customHeight="1">
      <c r="A1288" s="150"/>
      <c r="B1288" s="150"/>
      <c r="C1288" s="150"/>
      <c r="D1288" s="150"/>
      <c r="E1288" s="150"/>
      <c r="F1288" s="96"/>
      <c r="G1288" s="96"/>
      <c r="H1288" s="150"/>
      <c r="N1288" s="71"/>
      <c r="U1288" s="71"/>
      <c r="AB1288" s="70"/>
      <c r="AI1288" s="70"/>
    </row>
    <row r="1289" spans="1:35" ht="12" customHeight="1">
      <c r="A1289" s="150"/>
      <c r="B1289" s="150"/>
      <c r="C1289" s="150"/>
      <c r="D1289" s="150"/>
      <c r="E1289" s="150"/>
      <c r="F1289" s="96"/>
      <c r="G1289" s="96"/>
      <c r="H1289" s="150"/>
      <c r="N1289" s="71"/>
      <c r="U1289" s="71"/>
      <c r="AB1289" s="70"/>
      <c r="AI1289" s="70"/>
    </row>
    <row r="1290" spans="1:35" ht="12" customHeight="1">
      <c r="A1290" s="150"/>
      <c r="B1290" s="150"/>
      <c r="C1290" s="150"/>
      <c r="D1290" s="150"/>
      <c r="E1290" s="150"/>
      <c r="F1290" s="96"/>
      <c r="G1290" s="96"/>
      <c r="H1290" s="150"/>
      <c r="N1290" s="71"/>
      <c r="U1290" s="71"/>
      <c r="AB1290" s="70"/>
      <c r="AI1290" s="70"/>
    </row>
    <row r="1291" spans="1:35" ht="12" customHeight="1">
      <c r="A1291" s="150"/>
      <c r="B1291" s="150"/>
      <c r="C1291" s="150"/>
      <c r="D1291" s="150"/>
      <c r="E1291" s="150"/>
      <c r="F1291" s="96"/>
      <c r="G1291" s="96"/>
      <c r="H1291" s="150"/>
      <c r="N1291" s="71"/>
      <c r="U1291" s="71"/>
      <c r="AB1291" s="70"/>
      <c r="AI1291" s="70"/>
    </row>
    <row r="1292" spans="1:35" ht="12" customHeight="1">
      <c r="A1292" s="150"/>
      <c r="B1292" s="150"/>
      <c r="C1292" s="150"/>
      <c r="D1292" s="150"/>
      <c r="E1292" s="150"/>
      <c r="F1292" s="96"/>
      <c r="G1292" s="96"/>
      <c r="H1292" s="150"/>
      <c r="N1292" s="71"/>
      <c r="U1292" s="71"/>
      <c r="AB1292" s="70"/>
      <c r="AI1292" s="70"/>
    </row>
    <row r="1293" spans="1:35" ht="12" customHeight="1">
      <c r="A1293" s="150"/>
      <c r="B1293" s="150"/>
      <c r="C1293" s="150"/>
      <c r="D1293" s="150"/>
      <c r="E1293" s="150"/>
      <c r="F1293" s="96"/>
      <c r="G1293" s="96"/>
      <c r="H1293" s="150"/>
      <c r="N1293" s="71"/>
      <c r="U1293" s="71"/>
      <c r="AB1293" s="70"/>
      <c r="AI1293" s="70"/>
    </row>
    <row r="1294" spans="1:35" ht="12" customHeight="1">
      <c r="A1294" s="150"/>
      <c r="B1294" s="150"/>
      <c r="C1294" s="150"/>
      <c r="D1294" s="150"/>
      <c r="E1294" s="150"/>
      <c r="F1294" s="96"/>
      <c r="G1294" s="96"/>
      <c r="H1294" s="150"/>
      <c r="N1294" s="71"/>
      <c r="U1294" s="71"/>
      <c r="AB1294" s="70"/>
      <c r="AI1294" s="70"/>
    </row>
    <row r="1295" spans="1:35" ht="12" customHeight="1">
      <c r="A1295" s="150"/>
      <c r="B1295" s="150"/>
      <c r="C1295" s="150"/>
      <c r="D1295" s="150"/>
      <c r="E1295" s="150"/>
      <c r="F1295" s="96"/>
      <c r="G1295" s="96"/>
      <c r="H1295" s="150"/>
      <c r="N1295" s="71"/>
      <c r="U1295" s="71"/>
      <c r="AB1295" s="70"/>
      <c r="AI1295" s="70"/>
    </row>
    <row r="1296" spans="1:35" ht="12" customHeight="1">
      <c r="A1296" s="150"/>
      <c r="B1296" s="150"/>
      <c r="C1296" s="150"/>
      <c r="D1296" s="150"/>
      <c r="E1296" s="150"/>
      <c r="F1296" s="96"/>
      <c r="G1296" s="96"/>
      <c r="H1296" s="150"/>
      <c r="N1296" s="71"/>
      <c r="U1296" s="71"/>
      <c r="AB1296" s="70"/>
      <c r="AI1296" s="70"/>
    </row>
    <row r="1297" spans="1:35" ht="12" customHeight="1">
      <c r="A1297" s="150"/>
      <c r="B1297" s="150"/>
      <c r="C1297" s="150"/>
      <c r="D1297" s="150"/>
      <c r="E1297" s="150"/>
      <c r="F1297" s="96"/>
      <c r="G1297" s="96"/>
      <c r="H1297" s="150"/>
      <c r="N1297" s="71"/>
      <c r="U1297" s="71"/>
      <c r="AB1297" s="70"/>
      <c r="AI1297" s="70"/>
    </row>
    <row r="1298" spans="1:35" ht="12" customHeight="1">
      <c r="A1298" s="150"/>
      <c r="B1298" s="150"/>
      <c r="C1298" s="150"/>
      <c r="D1298" s="150"/>
      <c r="E1298" s="150"/>
      <c r="F1298" s="96"/>
      <c r="G1298" s="96"/>
      <c r="H1298" s="150"/>
      <c r="N1298" s="71"/>
      <c r="U1298" s="71"/>
      <c r="AB1298" s="70"/>
      <c r="AI1298" s="70"/>
    </row>
    <row r="1299" spans="1:35" ht="12" customHeight="1">
      <c r="A1299" s="150"/>
      <c r="B1299" s="150"/>
      <c r="C1299" s="150"/>
      <c r="D1299" s="150"/>
      <c r="E1299" s="150"/>
      <c r="F1299" s="96"/>
      <c r="G1299" s="96"/>
      <c r="H1299" s="150"/>
      <c r="N1299" s="71"/>
      <c r="U1299" s="71"/>
      <c r="AB1299" s="70"/>
      <c r="AI1299" s="70"/>
    </row>
    <row r="1300" spans="1:35" ht="12" customHeight="1">
      <c r="A1300" s="150"/>
      <c r="B1300" s="150"/>
      <c r="C1300" s="150"/>
      <c r="D1300" s="150"/>
      <c r="E1300" s="150"/>
      <c r="F1300" s="96"/>
      <c r="G1300" s="96"/>
      <c r="H1300" s="150"/>
      <c r="N1300" s="71"/>
      <c r="U1300" s="71"/>
      <c r="AB1300" s="70"/>
      <c r="AI1300" s="70"/>
    </row>
    <row r="1301" spans="1:35" ht="12" customHeight="1">
      <c r="A1301" s="150"/>
      <c r="B1301" s="150"/>
      <c r="C1301" s="150"/>
      <c r="D1301" s="150"/>
      <c r="E1301" s="150"/>
      <c r="F1301" s="96"/>
      <c r="G1301" s="96"/>
      <c r="H1301" s="150"/>
      <c r="N1301" s="71"/>
      <c r="U1301" s="71"/>
      <c r="AB1301" s="70"/>
      <c r="AI1301" s="70"/>
    </row>
    <row r="1302" spans="1:35" ht="12" customHeight="1">
      <c r="A1302" s="150"/>
      <c r="B1302" s="150"/>
      <c r="C1302" s="150"/>
      <c r="D1302" s="150"/>
      <c r="E1302" s="150"/>
      <c r="F1302" s="96"/>
      <c r="G1302" s="96"/>
      <c r="H1302" s="150"/>
      <c r="N1302" s="71"/>
      <c r="U1302" s="71"/>
      <c r="AB1302" s="70"/>
      <c r="AI1302" s="70"/>
    </row>
    <row r="1303" spans="1:35" ht="12" customHeight="1">
      <c r="A1303" s="150"/>
      <c r="B1303" s="150"/>
      <c r="C1303" s="150"/>
      <c r="D1303" s="150"/>
      <c r="E1303" s="150"/>
      <c r="F1303" s="96"/>
      <c r="G1303" s="96"/>
      <c r="H1303" s="150"/>
      <c r="N1303" s="71"/>
      <c r="U1303" s="71"/>
      <c r="AB1303" s="70"/>
      <c r="AI1303" s="70"/>
    </row>
    <row r="1304" spans="1:35" ht="12" customHeight="1">
      <c r="A1304" s="150"/>
      <c r="B1304" s="150"/>
      <c r="C1304" s="150"/>
      <c r="D1304" s="150"/>
      <c r="E1304" s="150"/>
      <c r="F1304" s="96"/>
      <c r="G1304" s="96"/>
      <c r="H1304" s="150"/>
      <c r="N1304" s="71"/>
      <c r="U1304" s="71"/>
      <c r="AB1304" s="70"/>
      <c r="AI1304" s="70"/>
    </row>
    <row r="1305" spans="1:35" ht="12" customHeight="1">
      <c r="A1305" s="150"/>
      <c r="B1305" s="150"/>
      <c r="C1305" s="150"/>
      <c r="D1305" s="150"/>
      <c r="E1305" s="150"/>
      <c r="F1305" s="96"/>
      <c r="G1305" s="96"/>
      <c r="H1305" s="150"/>
      <c r="N1305" s="71"/>
      <c r="U1305" s="71"/>
      <c r="AB1305" s="70"/>
      <c r="AI1305" s="70"/>
    </row>
    <row r="1306" spans="1:35" ht="12" customHeight="1">
      <c r="A1306" s="150"/>
      <c r="B1306" s="150"/>
      <c r="C1306" s="150"/>
      <c r="D1306" s="150"/>
      <c r="E1306" s="150"/>
      <c r="F1306" s="96"/>
      <c r="G1306" s="96"/>
      <c r="H1306" s="150"/>
      <c r="N1306" s="71"/>
      <c r="U1306" s="71"/>
      <c r="AB1306" s="70"/>
      <c r="AI1306" s="70"/>
    </row>
    <row r="1307" spans="1:35" ht="12" customHeight="1">
      <c r="A1307" s="150"/>
      <c r="B1307" s="150"/>
      <c r="C1307" s="150"/>
      <c r="D1307" s="150"/>
      <c r="E1307" s="150"/>
      <c r="F1307" s="96"/>
      <c r="G1307" s="96"/>
      <c r="H1307" s="150"/>
      <c r="N1307" s="71"/>
      <c r="U1307" s="71"/>
      <c r="AB1307" s="70"/>
      <c r="AI1307" s="70"/>
    </row>
    <row r="1308" spans="1:35" ht="12" customHeight="1">
      <c r="A1308" s="150"/>
      <c r="B1308" s="150"/>
      <c r="C1308" s="150"/>
      <c r="D1308" s="150"/>
      <c r="E1308" s="150"/>
      <c r="F1308" s="96"/>
      <c r="G1308" s="96"/>
      <c r="H1308" s="150"/>
      <c r="N1308" s="71"/>
      <c r="U1308" s="71"/>
      <c r="AB1308" s="70"/>
      <c r="AI1308" s="70"/>
    </row>
    <row r="1309" spans="1:35" ht="12" customHeight="1">
      <c r="A1309" s="150"/>
      <c r="B1309" s="150"/>
      <c r="C1309" s="150"/>
      <c r="D1309" s="150"/>
      <c r="E1309" s="150"/>
      <c r="F1309" s="96"/>
      <c r="G1309" s="96"/>
      <c r="H1309" s="150"/>
      <c r="N1309" s="71"/>
      <c r="U1309" s="71"/>
      <c r="AB1309" s="70"/>
      <c r="AI1309" s="70"/>
    </row>
    <row r="1310" spans="1:35" ht="12" customHeight="1">
      <c r="A1310" s="150"/>
      <c r="B1310" s="150"/>
      <c r="C1310" s="150"/>
      <c r="D1310" s="150"/>
      <c r="E1310" s="150"/>
      <c r="F1310" s="96"/>
      <c r="G1310" s="96"/>
      <c r="H1310" s="150"/>
      <c r="N1310" s="71"/>
      <c r="U1310" s="71"/>
      <c r="AB1310" s="70"/>
      <c r="AI1310" s="70"/>
    </row>
    <row r="1311" spans="1:35" ht="12" customHeight="1">
      <c r="A1311" s="150"/>
      <c r="B1311" s="150"/>
      <c r="C1311" s="150"/>
      <c r="D1311" s="150"/>
      <c r="E1311" s="150"/>
      <c r="F1311" s="96"/>
      <c r="G1311" s="96"/>
      <c r="H1311" s="150"/>
      <c r="N1311" s="71"/>
      <c r="U1311" s="71"/>
      <c r="AB1311" s="70"/>
      <c r="AI1311" s="70"/>
    </row>
    <row r="1312" spans="1:35" ht="12" customHeight="1">
      <c r="A1312" s="150"/>
      <c r="B1312" s="150"/>
      <c r="C1312" s="150"/>
      <c r="D1312" s="150"/>
      <c r="E1312" s="150"/>
      <c r="F1312" s="96"/>
      <c r="G1312" s="96"/>
      <c r="H1312" s="150"/>
      <c r="N1312" s="71"/>
      <c r="U1312" s="71"/>
      <c r="AB1312" s="70"/>
      <c r="AI1312" s="70"/>
    </row>
    <row r="1313" spans="1:35" ht="12" customHeight="1">
      <c r="A1313" s="150"/>
      <c r="B1313" s="150"/>
      <c r="C1313" s="150"/>
      <c r="D1313" s="150"/>
      <c r="E1313" s="150"/>
      <c r="F1313" s="96"/>
      <c r="G1313" s="96"/>
      <c r="H1313" s="150"/>
      <c r="N1313" s="71"/>
      <c r="U1313" s="71"/>
      <c r="AB1313" s="70"/>
      <c r="AI1313" s="70"/>
    </row>
    <row r="1314" spans="1:35" ht="12" customHeight="1">
      <c r="A1314" s="150"/>
      <c r="B1314" s="150"/>
      <c r="C1314" s="150"/>
      <c r="D1314" s="150"/>
      <c r="E1314" s="150"/>
      <c r="F1314" s="96"/>
      <c r="G1314" s="96"/>
      <c r="H1314" s="150"/>
      <c r="N1314" s="71"/>
      <c r="U1314" s="71"/>
      <c r="AB1314" s="70"/>
      <c r="AI1314" s="70"/>
    </row>
    <row r="1315" spans="1:35" ht="12" customHeight="1">
      <c r="A1315" s="150"/>
      <c r="B1315" s="150"/>
      <c r="C1315" s="150"/>
      <c r="D1315" s="150"/>
      <c r="E1315" s="150"/>
      <c r="F1315" s="96"/>
      <c r="G1315" s="96"/>
      <c r="H1315" s="150"/>
      <c r="N1315" s="71"/>
      <c r="U1315" s="71"/>
      <c r="AB1315" s="70"/>
      <c r="AI1315" s="70"/>
    </row>
    <row r="1316" spans="1:35" ht="12" customHeight="1">
      <c r="A1316" s="150"/>
      <c r="B1316" s="150"/>
      <c r="C1316" s="150"/>
      <c r="D1316" s="150"/>
      <c r="E1316" s="150"/>
      <c r="F1316" s="96"/>
      <c r="G1316" s="96"/>
      <c r="H1316" s="150"/>
      <c r="N1316" s="71"/>
      <c r="U1316" s="71"/>
      <c r="AB1316" s="70"/>
      <c r="AI1316" s="70"/>
    </row>
    <row r="1317" spans="1:35" ht="12" customHeight="1">
      <c r="A1317" s="150"/>
      <c r="B1317" s="150"/>
      <c r="C1317" s="150"/>
      <c r="D1317" s="150"/>
      <c r="E1317" s="150"/>
      <c r="F1317" s="96"/>
      <c r="G1317" s="96"/>
      <c r="H1317" s="150"/>
      <c r="N1317" s="71"/>
      <c r="U1317" s="71"/>
      <c r="AB1317" s="70"/>
      <c r="AI1317" s="70"/>
    </row>
    <row r="1318" spans="1:35" ht="12" customHeight="1">
      <c r="A1318" s="150"/>
      <c r="B1318" s="150"/>
      <c r="C1318" s="150"/>
      <c r="D1318" s="150"/>
      <c r="E1318" s="150"/>
      <c r="F1318" s="96"/>
      <c r="G1318" s="96"/>
      <c r="H1318" s="150"/>
      <c r="N1318" s="71"/>
      <c r="U1318" s="71"/>
      <c r="AB1318" s="70"/>
      <c r="AI1318" s="70"/>
    </row>
    <row r="1319" spans="1:35" ht="12" customHeight="1">
      <c r="A1319" s="150"/>
      <c r="B1319" s="150"/>
      <c r="C1319" s="150"/>
      <c r="D1319" s="150"/>
      <c r="E1319" s="150"/>
      <c r="F1319" s="96"/>
      <c r="G1319" s="96"/>
      <c r="H1319" s="150"/>
      <c r="N1319" s="71"/>
      <c r="U1319" s="71"/>
      <c r="AB1319" s="70"/>
      <c r="AI1319" s="70"/>
    </row>
    <row r="1320" spans="1:35" ht="12" customHeight="1">
      <c r="A1320" s="150"/>
      <c r="B1320" s="150"/>
      <c r="C1320" s="150"/>
      <c r="D1320" s="150"/>
      <c r="E1320" s="150"/>
      <c r="F1320" s="96"/>
      <c r="G1320" s="96"/>
      <c r="H1320" s="150"/>
      <c r="N1320" s="71"/>
      <c r="U1320" s="71"/>
      <c r="AB1320" s="70"/>
      <c r="AI1320" s="70"/>
    </row>
    <row r="1321" spans="1:35" ht="12" customHeight="1">
      <c r="A1321" s="150"/>
      <c r="B1321" s="150"/>
      <c r="C1321" s="150"/>
      <c r="D1321" s="150"/>
      <c r="E1321" s="150"/>
      <c r="F1321" s="96"/>
      <c r="G1321" s="96"/>
      <c r="H1321" s="150"/>
      <c r="N1321" s="71"/>
      <c r="U1321" s="71"/>
      <c r="AB1321" s="70"/>
      <c r="AI1321" s="70"/>
    </row>
    <row r="1322" spans="1:35" ht="12" customHeight="1">
      <c r="A1322" s="150"/>
      <c r="B1322" s="150"/>
      <c r="C1322" s="150"/>
      <c r="D1322" s="150"/>
      <c r="E1322" s="150"/>
      <c r="F1322" s="96"/>
      <c r="G1322" s="96"/>
      <c r="H1322" s="150"/>
      <c r="N1322" s="71"/>
      <c r="U1322" s="71"/>
      <c r="AB1322" s="70"/>
      <c r="AI1322" s="70"/>
    </row>
    <row r="1323" spans="1:35" ht="12" customHeight="1">
      <c r="A1323" s="150"/>
      <c r="B1323" s="150"/>
      <c r="C1323" s="150"/>
      <c r="D1323" s="150"/>
      <c r="E1323" s="150"/>
      <c r="F1323" s="96"/>
      <c r="G1323" s="96"/>
      <c r="H1323" s="150"/>
      <c r="N1323" s="71"/>
      <c r="U1323" s="71"/>
      <c r="AB1323" s="70"/>
      <c r="AI1323" s="70"/>
    </row>
    <row r="1324" spans="1:35" ht="12" customHeight="1">
      <c r="A1324" s="150"/>
      <c r="B1324" s="150"/>
      <c r="C1324" s="150"/>
      <c r="D1324" s="150"/>
      <c r="E1324" s="150"/>
      <c r="F1324" s="96"/>
      <c r="G1324" s="96"/>
      <c r="H1324" s="150"/>
      <c r="N1324" s="71"/>
      <c r="U1324" s="71"/>
      <c r="AB1324" s="70"/>
      <c r="AI1324" s="70"/>
    </row>
    <row r="1325" spans="1:35" ht="12" customHeight="1">
      <c r="A1325" s="150"/>
      <c r="B1325" s="150"/>
      <c r="C1325" s="150"/>
      <c r="D1325" s="150"/>
      <c r="E1325" s="150"/>
      <c r="F1325" s="96"/>
      <c r="G1325" s="96"/>
      <c r="H1325" s="150"/>
      <c r="N1325" s="71"/>
      <c r="U1325" s="71"/>
      <c r="AB1325" s="70"/>
      <c r="AI1325" s="70"/>
    </row>
    <row r="1326" spans="1:35" ht="12" customHeight="1">
      <c r="A1326" s="150"/>
      <c r="B1326" s="150"/>
      <c r="C1326" s="150"/>
      <c r="D1326" s="150"/>
      <c r="E1326" s="150"/>
      <c r="F1326" s="96"/>
      <c r="G1326" s="96"/>
      <c r="H1326" s="150"/>
      <c r="N1326" s="71"/>
      <c r="U1326" s="71"/>
      <c r="AB1326" s="70"/>
      <c r="AI1326" s="70"/>
    </row>
    <row r="1327" spans="1:35" ht="12" customHeight="1">
      <c r="A1327" s="150"/>
      <c r="B1327" s="150"/>
      <c r="C1327" s="150"/>
      <c r="D1327" s="150"/>
      <c r="E1327" s="150"/>
      <c r="F1327" s="96"/>
      <c r="G1327" s="96"/>
      <c r="H1327" s="150"/>
      <c r="N1327" s="71"/>
      <c r="U1327" s="71"/>
      <c r="AB1327" s="70"/>
      <c r="AI1327" s="70"/>
    </row>
    <row r="1328" spans="1:35" ht="12" customHeight="1">
      <c r="A1328" s="150"/>
      <c r="B1328" s="150"/>
      <c r="C1328" s="150"/>
      <c r="D1328" s="150"/>
      <c r="E1328" s="150"/>
      <c r="F1328" s="96"/>
      <c r="G1328" s="96"/>
      <c r="H1328" s="150"/>
      <c r="N1328" s="71"/>
      <c r="U1328" s="71"/>
      <c r="AB1328" s="70"/>
      <c r="AI1328" s="70"/>
    </row>
    <row r="1329" spans="1:35" ht="12" customHeight="1">
      <c r="A1329" s="150"/>
      <c r="B1329" s="150"/>
      <c r="C1329" s="150"/>
      <c r="D1329" s="150"/>
      <c r="E1329" s="150"/>
      <c r="F1329" s="96"/>
      <c r="G1329" s="96"/>
      <c r="H1329" s="150"/>
      <c r="N1329" s="71"/>
      <c r="U1329" s="71"/>
      <c r="AB1329" s="70"/>
      <c r="AI1329" s="70"/>
    </row>
    <row r="1330" spans="1:35" ht="12" customHeight="1">
      <c r="A1330" s="150"/>
      <c r="B1330" s="150"/>
      <c r="C1330" s="150"/>
      <c r="D1330" s="150"/>
      <c r="E1330" s="150"/>
      <c r="F1330" s="96"/>
      <c r="G1330" s="96"/>
      <c r="H1330" s="150"/>
      <c r="N1330" s="71"/>
      <c r="U1330" s="71"/>
      <c r="AB1330" s="70"/>
      <c r="AI1330" s="70"/>
    </row>
    <row r="1331" spans="1:35" ht="12" customHeight="1">
      <c r="A1331" s="150"/>
      <c r="B1331" s="150"/>
      <c r="C1331" s="150"/>
      <c r="D1331" s="150"/>
      <c r="E1331" s="150"/>
      <c r="F1331" s="96"/>
      <c r="G1331" s="96"/>
      <c r="H1331" s="150"/>
      <c r="N1331" s="71"/>
      <c r="U1331" s="71"/>
      <c r="AB1331" s="70"/>
      <c r="AI1331" s="70"/>
    </row>
    <row r="1332" spans="1:35" ht="12" customHeight="1">
      <c r="A1332" s="150"/>
      <c r="B1332" s="150"/>
      <c r="C1332" s="150"/>
      <c r="D1332" s="150"/>
      <c r="E1332" s="150"/>
      <c r="F1332" s="96"/>
      <c r="G1332" s="96"/>
      <c r="H1332" s="150"/>
      <c r="N1332" s="71"/>
      <c r="U1332" s="71"/>
      <c r="AB1332" s="70"/>
      <c r="AI1332" s="70"/>
    </row>
    <row r="1333" spans="1:35" ht="12" customHeight="1">
      <c r="A1333" s="150"/>
      <c r="B1333" s="150"/>
      <c r="C1333" s="150"/>
      <c r="D1333" s="150"/>
      <c r="E1333" s="150"/>
      <c r="F1333" s="96"/>
      <c r="G1333" s="96"/>
      <c r="H1333" s="150"/>
      <c r="N1333" s="71"/>
      <c r="U1333" s="71"/>
      <c r="AB1333" s="70"/>
      <c r="AI1333" s="70"/>
    </row>
    <row r="1334" spans="1:35" ht="12" customHeight="1">
      <c r="A1334" s="150"/>
      <c r="B1334" s="150"/>
      <c r="C1334" s="150"/>
      <c r="D1334" s="150"/>
      <c r="E1334" s="150"/>
      <c r="F1334" s="96"/>
      <c r="G1334" s="96"/>
      <c r="H1334" s="150"/>
      <c r="N1334" s="71"/>
      <c r="U1334" s="71"/>
      <c r="AB1334" s="70"/>
      <c r="AI1334" s="70"/>
    </row>
    <row r="1335" spans="1:35" ht="12" customHeight="1">
      <c r="A1335" s="150"/>
      <c r="B1335" s="150"/>
      <c r="C1335" s="150"/>
      <c r="D1335" s="150"/>
      <c r="E1335" s="150"/>
      <c r="F1335" s="96"/>
      <c r="G1335" s="96"/>
      <c r="H1335" s="150"/>
      <c r="N1335" s="71"/>
      <c r="U1335" s="71"/>
      <c r="AB1335" s="70"/>
      <c r="AI1335" s="70"/>
    </row>
    <row r="1336" spans="1:35" ht="12" customHeight="1">
      <c r="A1336" s="150"/>
      <c r="B1336" s="150"/>
      <c r="C1336" s="150"/>
      <c r="D1336" s="150"/>
      <c r="E1336" s="150"/>
      <c r="F1336" s="96"/>
      <c r="G1336" s="96"/>
      <c r="H1336" s="150"/>
      <c r="N1336" s="71"/>
      <c r="U1336" s="71"/>
      <c r="AB1336" s="70"/>
      <c r="AI1336" s="70"/>
    </row>
    <row r="1337" spans="1:35" ht="12" customHeight="1">
      <c r="A1337" s="150"/>
      <c r="B1337" s="150"/>
      <c r="C1337" s="150"/>
      <c r="D1337" s="150"/>
      <c r="E1337" s="150"/>
      <c r="F1337" s="96"/>
      <c r="G1337" s="96"/>
      <c r="H1337" s="150"/>
      <c r="N1337" s="71"/>
      <c r="U1337" s="71"/>
      <c r="AB1337" s="70"/>
      <c r="AI1337" s="70"/>
    </row>
    <row r="1338" spans="1:35" ht="12" customHeight="1">
      <c r="A1338" s="150"/>
      <c r="B1338" s="150"/>
      <c r="C1338" s="150"/>
      <c r="D1338" s="150"/>
      <c r="E1338" s="150"/>
      <c r="F1338" s="96"/>
      <c r="G1338" s="96"/>
      <c r="H1338" s="150"/>
      <c r="N1338" s="71"/>
      <c r="U1338" s="71"/>
      <c r="AB1338" s="70"/>
      <c r="AI1338" s="70"/>
    </row>
    <row r="1339" spans="1:35" ht="12" customHeight="1">
      <c r="A1339" s="150"/>
      <c r="B1339" s="150"/>
      <c r="C1339" s="150"/>
      <c r="D1339" s="150"/>
      <c r="E1339" s="150"/>
      <c r="F1339" s="96"/>
      <c r="G1339" s="96"/>
      <c r="H1339" s="150"/>
      <c r="N1339" s="71"/>
      <c r="U1339" s="71"/>
      <c r="AB1339" s="70"/>
      <c r="AI1339" s="70"/>
    </row>
    <row r="1340" spans="1:35" ht="12" customHeight="1">
      <c r="A1340" s="150"/>
      <c r="B1340" s="150"/>
      <c r="C1340" s="150"/>
      <c r="D1340" s="150"/>
      <c r="E1340" s="150"/>
      <c r="F1340" s="96"/>
      <c r="G1340" s="96"/>
      <c r="H1340" s="150"/>
      <c r="N1340" s="71"/>
      <c r="U1340" s="71"/>
      <c r="AB1340" s="70"/>
      <c r="AI1340" s="70"/>
    </row>
    <row r="1341" spans="1:35" ht="12" customHeight="1">
      <c r="A1341" s="150"/>
      <c r="B1341" s="150"/>
      <c r="C1341" s="150"/>
      <c r="D1341" s="150"/>
      <c r="E1341" s="150"/>
      <c r="F1341" s="96"/>
      <c r="G1341" s="96"/>
      <c r="H1341" s="150"/>
      <c r="N1341" s="71"/>
      <c r="U1341" s="71"/>
      <c r="AB1341" s="70"/>
      <c r="AI1341" s="70"/>
    </row>
    <row r="1342" spans="1:35" ht="12" customHeight="1">
      <c r="A1342" s="150"/>
      <c r="B1342" s="150"/>
      <c r="C1342" s="150"/>
      <c r="D1342" s="150"/>
      <c r="E1342" s="150"/>
      <c r="F1342" s="96"/>
      <c r="G1342" s="96"/>
      <c r="H1342" s="150"/>
      <c r="N1342" s="71"/>
      <c r="U1342" s="71"/>
      <c r="AB1342" s="70"/>
      <c r="AI1342" s="70"/>
    </row>
    <row r="1343" spans="1:35" ht="12" customHeight="1">
      <c r="A1343" s="150"/>
      <c r="B1343" s="150"/>
      <c r="C1343" s="150"/>
      <c r="D1343" s="150"/>
      <c r="E1343" s="150"/>
      <c r="F1343" s="96"/>
      <c r="G1343" s="96"/>
      <c r="H1343" s="150"/>
      <c r="N1343" s="71"/>
      <c r="U1343" s="71"/>
      <c r="AB1343" s="70"/>
      <c r="AI1343" s="70"/>
    </row>
    <row r="1344" spans="1:35" ht="12" customHeight="1">
      <c r="A1344" s="150"/>
      <c r="B1344" s="150"/>
      <c r="C1344" s="150"/>
      <c r="D1344" s="150"/>
      <c r="E1344" s="150"/>
      <c r="F1344" s="96"/>
      <c r="G1344" s="96"/>
      <c r="H1344" s="150"/>
      <c r="N1344" s="71"/>
      <c r="U1344" s="71"/>
      <c r="AB1344" s="70"/>
      <c r="AI1344" s="70"/>
    </row>
    <row r="1345" spans="1:35" ht="12" customHeight="1">
      <c r="A1345" s="150"/>
      <c r="B1345" s="150"/>
      <c r="C1345" s="150"/>
      <c r="D1345" s="150"/>
      <c r="E1345" s="150"/>
      <c r="F1345" s="96"/>
      <c r="G1345" s="96"/>
      <c r="H1345" s="150"/>
      <c r="N1345" s="71"/>
      <c r="U1345" s="71"/>
      <c r="AB1345" s="70"/>
      <c r="AI1345" s="70"/>
    </row>
    <row r="1346" spans="1:35" ht="12" customHeight="1">
      <c r="A1346" s="150"/>
      <c r="B1346" s="150"/>
      <c r="C1346" s="150"/>
      <c r="D1346" s="150"/>
      <c r="E1346" s="150"/>
      <c r="F1346" s="96"/>
      <c r="G1346" s="96"/>
      <c r="H1346" s="150"/>
      <c r="N1346" s="71"/>
      <c r="U1346" s="71"/>
      <c r="AB1346" s="70"/>
      <c r="AI1346" s="70"/>
    </row>
    <row r="1347" spans="1:35" ht="12" customHeight="1">
      <c r="A1347" s="150"/>
      <c r="B1347" s="150"/>
      <c r="C1347" s="150"/>
      <c r="D1347" s="150"/>
      <c r="E1347" s="150"/>
      <c r="F1347" s="96"/>
      <c r="G1347" s="96"/>
      <c r="H1347" s="150"/>
      <c r="N1347" s="71"/>
      <c r="U1347" s="71"/>
      <c r="AB1347" s="70"/>
      <c r="AI1347" s="70"/>
    </row>
    <row r="1348" spans="1:35" ht="12" customHeight="1">
      <c r="A1348" s="150"/>
      <c r="B1348" s="150"/>
      <c r="C1348" s="150"/>
      <c r="D1348" s="150"/>
      <c r="E1348" s="150"/>
      <c r="F1348" s="96"/>
      <c r="G1348" s="96"/>
      <c r="H1348" s="150"/>
      <c r="N1348" s="71"/>
      <c r="U1348" s="71"/>
      <c r="AB1348" s="70"/>
      <c r="AI1348" s="70"/>
    </row>
    <row r="1349" spans="1:35" ht="12" customHeight="1">
      <c r="A1349" s="150"/>
      <c r="B1349" s="150"/>
      <c r="C1349" s="150"/>
      <c r="D1349" s="150"/>
      <c r="E1349" s="150"/>
      <c r="F1349" s="96"/>
      <c r="G1349" s="96"/>
      <c r="H1349" s="150"/>
      <c r="N1349" s="71"/>
      <c r="U1349" s="71"/>
      <c r="AB1349" s="70"/>
      <c r="AI1349" s="70"/>
    </row>
    <row r="1350" spans="1:35" ht="12" customHeight="1">
      <c r="A1350" s="150"/>
      <c r="B1350" s="150"/>
      <c r="C1350" s="150"/>
      <c r="D1350" s="150"/>
      <c r="E1350" s="150"/>
      <c r="F1350" s="96"/>
      <c r="G1350" s="96"/>
      <c r="H1350" s="150"/>
      <c r="N1350" s="71"/>
      <c r="U1350" s="71"/>
      <c r="AB1350" s="70"/>
      <c r="AI1350" s="70"/>
    </row>
    <row r="1351" spans="1:35" ht="12" customHeight="1">
      <c r="A1351" s="150"/>
      <c r="B1351" s="150"/>
      <c r="C1351" s="150"/>
      <c r="D1351" s="150"/>
      <c r="E1351" s="150"/>
      <c r="F1351" s="96"/>
      <c r="G1351" s="96"/>
      <c r="H1351" s="150"/>
      <c r="N1351" s="71"/>
      <c r="U1351" s="71"/>
      <c r="AB1351" s="70"/>
      <c r="AI1351" s="70"/>
    </row>
    <row r="1352" spans="1:35" ht="12" customHeight="1">
      <c r="A1352" s="150"/>
      <c r="B1352" s="150"/>
      <c r="C1352" s="150"/>
      <c r="D1352" s="150"/>
      <c r="E1352" s="150"/>
      <c r="F1352" s="96"/>
      <c r="G1352" s="96"/>
      <c r="H1352" s="150"/>
      <c r="N1352" s="71"/>
      <c r="U1352" s="71"/>
      <c r="AB1352" s="70"/>
      <c r="AI1352" s="70"/>
    </row>
    <row r="1353" spans="1:35" ht="12" customHeight="1">
      <c r="A1353" s="150"/>
      <c r="B1353" s="150"/>
      <c r="C1353" s="150"/>
      <c r="D1353" s="150"/>
      <c r="E1353" s="150"/>
      <c r="F1353" s="96"/>
      <c r="G1353" s="96"/>
      <c r="H1353" s="150"/>
      <c r="N1353" s="71"/>
      <c r="U1353" s="71"/>
      <c r="AB1353" s="70"/>
      <c r="AI1353" s="70"/>
    </row>
    <row r="1354" spans="1:35" ht="12" customHeight="1">
      <c r="A1354" s="150"/>
      <c r="B1354" s="150"/>
      <c r="C1354" s="150"/>
      <c r="D1354" s="150"/>
      <c r="E1354" s="150"/>
      <c r="F1354" s="96"/>
      <c r="G1354" s="96"/>
      <c r="H1354" s="150"/>
      <c r="N1354" s="71"/>
      <c r="U1354" s="71"/>
      <c r="AB1354" s="70"/>
      <c r="AI1354" s="70"/>
    </row>
    <row r="1355" spans="1:35" ht="12" customHeight="1">
      <c r="A1355" s="150"/>
      <c r="B1355" s="150"/>
      <c r="C1355" s="150"/>
      <c r="D1355" s="150"/>
      <c r="E1355" s="150"/>
      <c r="F1355" s="96"/>
      <c r="G1355" s="96"/>
      <c r="H1355" s="150"/>
      <c r="N1355" s="71"/>
      <c r="U1355" s="71"/>
      <c r="AB1355" s="70"/>
      <c r="AI1355" s="70"/>
    </row>
    <row r="1356" spans="1:35" ht="12" customHeight="1">
      <c r="A1356" s="150"/>
      <c r="B1356" s="150"/>
      <c r="C1356" s="150"/>
      <c r="D1356" s="150"/>
      <c r="E1356" s="150"/>
      <c r="F1356" s="96"/>
      <c r="G1356" s="96"/>
      <c r="H1356" s="150"/>
      <c r="N1356" s="71"/>
      <c r="U1356" s="71"/>
      <c r="AB1356" s="70"/>
      <c r="AI1356" s="70"/>
    </row>
    <row r="1357" spans="1:35" ht="12" customHeight="1">
      <c r="A1357" s="150"/>
      <c r="B1357" s="150"/>
      <c r="C1357" s="150"/>
      <c r="D1357" s="150"/>
      <c r="E1357" s="150"/>
      <c r="F1357" s="96"/>
      <c r="G1357" s="96"/>
      <c r="H1357" s="150"/>
      <c r="N1357" s="71"/>
      <c r="U1357" s="71"/>
      <c r="AB1357" s="70"/>
      <c r="AI1357" s="70"/>
    </row>
    <row r="1358" spans="1:35" ht="12" customHeight="1">
      <c r="A1358" s="150"/>
      <c r="B1358" s="150"/>
      <c r="C1358" s="150"/>
      <c r="D1358" s="150"/>
      <c r="E1358" s="150"/>
      <c r="F1358" s="96"/>
      <c r="G1358" s="96"/>
      <c r="H1358" s="150"/>
      <c r="N1358" s="71"/>
      <c r="U1358" s="71"/>
      <c r="AB1358" s="70"/>
      <c r="AI1358" s="70"/>
    </row>
    <row r="1359" spans="1:35" ht="12" customHeight="1">
      <c r="A1359" s="150"/>
      <c r="B1359" s="150"/>
      <c r="C1359" s="150"/>
      <c r="D1359" s="150"/>
      <c r="E1359" s="150"/>
      <c r="F1359" s="96"/>
      <c r="G1359" s="96"/>
      <c r="H1359" s="150"/>
      <c r="N1359" s="71"/>
      <c r="U1359" s="71"/>
      <c r="AB1359" s="70"/>
      <c r="AI1359" s="70"/>
    </row>
    <row r="1360" spans="1:35" ht="12" customHeight="1">
      <c r="A1360" s="150"/>
      <c r="B1360" s="150"/>
      <c r="C1360" s="150"/>
      <c r="D1360" s="150"/>
      <c r="E1360" s="150"/>
      <c r="F1360" s="96"/>
      <c r="G1360" s="96"/>
      <c r="H1360" s="150"/>
      <c r="N1360" s="71"/>
      <c r="U1360" s="71"/>
      <c r="AB1360" s="70"/>
      <c r="AI1360" s="70"/>
    </row>
    <row r="1361" spans="1:35" ht="12" customHeight="1">
      <c r="A1361" s="150"/>
      <c r="B1361" s="150"/>
      <c r="C1361" s="150"/>
      <c r="D1361" s="150"/>
      <c r="E1361" s="150"/>
      <c r="F1361" s="96"/>
      <c r="G1361" s="96"/>
      <c r="H1361" s="150"/>
      <c r="N1361" s="71"/>
      <c r="U1361" s="71"/>
      <c r="AB1361" s="70"/>
      <c r="AI1361" s="70"/>
    </row>
    <row r="1362" spans="1:35" ht="12" customHeight="1">
      <c r="A1362" s="150"/>
      <c r="B1362" s="150"/>
      <c r="C1362" s="150"/>
      <c r="D1362" s="150"/>
      <c r="E1362" s="150"/>
      <c r="F1362" s="96"/>
      <c r="G1362" s="96"/>
      <c r="H1362" s="150"/>
      <c r="N1362" s="71"/>
      <c r="U1362" s="71"/>
      <c r="AB1362" s="70"/>
      <c r="AI1362" s="70"/>
    </row>
    <row r="1363" spans="1:35" ht="12" customHeight="1">
      <c r="A1363" s="150"/>
      <c r="B1363" s="150"/>
      <c r="C1363" s="150"/>
      <c r="D1363" s="150"/>
      <c r="E1363" s="150"/>
      <c r="F1363" s="96"/>
      <c r="G1363" s="96"/>
      <c r="H1363" s="150"/>
      <c r="N1363" s="71"/>
      <c r="U1363" s="71"/>
      <c r="AB1363" s="70"/>
      <c r="AI1363" s="70"/>
    </row>
    <row r="1364" spans="1:35" ht="12" customHeight="1">
      <c r="A1364" s="150"/>
      <c r="B1364" s="150"/>
      <c r="C1364" s="150"/>
      <c r="D1364" s="150"/>
      <c r="E1364" s="150"/>
      <c r="F1364" s="96"/>
      <c r="G1364" s="96"/>
      <c r="H1364" s="150"/>
      <c r="N1364" s="71"/>
      <c r="U1364" s="71"/>
      <c r="AB1364" s="70"/>
      <c r="AI1364" s="70"/>
    </row>
    <row r="1365" spans="1:35" ht="12" customHeight="1">
      <c r="A1365" s="150"/>
      <c r="B1365" s="150"/>
      <c r="C1365" s="150"/>
      <c r="D1365" s="150"/>
      <c r="E1365" s="150"/>
      <c r="F1365" s="96"/>
      <c r="G1365" s="96"/>
      <c r="H1365" s="150"/>
      <c r="N1365" s="71"/>
      <c r="U1365" s="71"/>
      <c r="AB1365" s="70"/>
      <c r="AI1365" s="70"/>
    </row>
    <row r="1366" spans="1:35" ht="12" customHeight="1">
      <c r="A1366" s="150"/>
      <c r="B1366" s="150"/>
      <c r="C1366" s="150"/>
      <c r="D1366" s="150"/>
      <c r="E1366" s="150"/>
      <c r="F1366" s="96"/>
      <c r="G1366" s="96"/>
      <c r="H1366" s="150"/>
      <c r="N1366" s="71"/>
      <c r="U1366" s="71"/>
      <c r="AB1366" s="70"/>
      <c r="AI1366" s="70"/>
    </row>
    <row r="1367" spans="1:35" ht="12" customHeight="1">
      <c r="A1367" s="150"/>
      <c r="B1367" s="150"/>
      <c r="C1367" s="150"/>
      <c r="D1367" s="150"/>
      <c r="E1367" s="150"/>
      <c r="F1367" s="96"/>
      <c r="G1367" s="96"/>
      <c r="H1367" s="150"/>
      <c r="N1367" s="71"/>
      <c r="U1367" s="71"/>
      <c r="AB1367" s="70"/>
      <c r="AI1367" s="70"/>
    </row>
    <row r="1368" spans="1:35" ht="12" customHeight="1">
      <c r="A1368" s="150"/>
      <c r="B1368" s="150"/>
      <c r="C1368" s="150"/>
      <c r="D1368" s="150"/>
      <c r="E1368" s="150"/>
      <c r="F1368" s="96"/>
      <c r="G1368" s="96"/>
      <c r="H1368" s="150"/>
      <c r="N1368" s="71"/>
      <c r="U1368" s="71"/>
      <c r="AB1368" s="70"/>
      <c r="AI1368" s="70"/>
    </row>
    <row r="1369" spans="1:35" ht="12" customHeight="1">
      <c r="A1369" s="150"/>
      <c r="B1369" s="150"/>
      <c r="C1369" s="150"/>
      <c r="D1369" s="150"/>
      <c r="E1369" s="150"/>
      <c r="F1369" s="96"/>
      <c r="G1369" s="96"/>
      <c r="H1369" s="150"/>
      <c r="N1369" s="71"/>
      <c r="U1369" s="71"/>
      <c r="AB1369" s="70"/>
      <c r="AI1369" s="70"/>
    </row>
    <row r="1370" spans="1:35" ht="12" customHeight="1">
      <c r="A1370" s="150"/>
      <c r="B1370" s="150"/>
      <c r="C1370" s="150"/>
      <c r="D1370" s="150"/>
      <c r="E1370" s="150"/>
      <c r="F1370" s="96"/>
      <c r="G1370" s="96"/>
      <c r="H1370" s="150"/>
      <c r="N1370" s="71"/>
      <c r="U1370" s="71"/>
      <c r="AB1370" s="70"/>
      <c r="AI1370" s="70"/>
    </row>
    <row r="1371" spans="1:35" ht="12" customHeight="1">
      <c r="A1371" s="150"/>
      <c r="B1371" s="150"/>
      <c r="C1371" s="150"/>
      <c r="D1371" s="150"/>
      <c r="E1371" s="150"/>
      <c r="F1371" s="96"/>
      <c r="G1371" s="96"/>
      <c r="H1371" s="150"/>
      <c r="N1371" s="71"/>
      <c r="U1371" s="71"/>
      <c r="AB1371" s="70"/>
      <c r="AI1371" s="70"/>
    </row>
    <row r="1372" spans="1:35" ht="12" customHeight="1">
      <c r="A1372" s="150"/>
      <c r="B1372" s="150"/>
      <c r="C1372" s="150"/>
      <c r="D1372" s="150"/>
      <c r="E1372" s="150"/>
      <c r="F1372" s="96"/>
      <c r="G1372" s="96"/>
      <c r="H1372" s="150"/>
      <c r="N1372" s="71"/>
      <c r="U1372" s="71"/>
      <c r="AB1372" s="70"/>
      <c r="AI1372" s="70"/>
    </row>
    <row r="1373" spans="1:35" ht="12" customHeight="1">
      <c r="A1373" s="150"/>
      <c r="B1373" s="150"/>
      <c r="C1373" s="150"/>
      <c r="D1373" s="150"/>
      <c r="E1373" s="150"/>
      <c r="F1373" s="96"/>
      <c r="G1373" s="96"/>
      <c r="H1373" s="150"/>
      <c r="N1373" s="71"/>
      <c r="U1373" s="71"/>
      <c r="AB1373" s="70"/>
      <c r="AI1373" s="70"/>
    </row>
    <row r="1374" spans="1:35" ht="12" customHeight="1">
      <c r="A1374" s="150"/>
      <c r="B1374" s="150"/>
      <c r="C1374" s="150"/>
      <c r="D1374" s="150"/>
      <c r="E1374" s="150"/>
      <c r="F1374" s="96"/>
      <c r="G1374" s="96"/>
      <c r="H1374" s="150"/>
      <c r="N1374" s="71"/>
      <c r="U1374" s="71"/>
      <c r="AB1374" s="70"/>
      <c r="AI1374" s="70"/>
    </row>
    <row r="1375" spans="1:35" ht="12" customHeight="1">
      <c r="A1375" s="150"/>
      <c r="B1375" s="150"/>
      <c r="C1375" s="150"/>
      <c r="D1375" s="150"/>
      <c r="E1375" s="150"/>
      <c r="F1375" s="96"/>
      <c r="G1375" s="96"/>
      <c r="H1375" s="150"/>
      <c r="N1375" s="71"/>
      <c r="U1375" s="71"/>
      <c r="AB1375" s="70"/>
      <c r="AI1375" s="70"/>
    </row>
    <row r="1376" spans="1:35" ht="12" customHeight="1">
      <c r="A1376" s="150"/>
      <c r="B1376" s="150"/>
      <c r="C1376" s="150"/>
      <c r="D1376" s="150"/>
      <c r="E1376" s="150"/>
      <c r="F1376" s="96"/>
      <c r="G1376" s="96"/>
      <c r="H1376" s="150"/>
      <c r="N1376" s="71"/>
      <c r="U1376" s="71"/>
      <c r="AB1376" s="70"/>
      <c r="AI1376" s="70"/>
    </row>
    <row r="1377" spans="1:35" ht="12" customHeight="1">
      <c r="A1377" s="150"/>
      <c r="B1377" s="150"/>
      <c r="C1377" s="150"/>
      <c r="D1377" s="150"/>
      <c r="E1377" s="150"/>
      <c r="F1377" s="96"/>
      <c r="G1377" s="96"/>
      <c r="H1377" s="150"/>
      <c r="N1377" s="71"/>
      <c r="U1377" s="71"/>
      <c r="AB1377" s="70"/>
      <c r="AI1377" s="70"/>
    </row>
    <row r="1378" spans="1:35" ht="12" customHeight="1">
      <c r="A1378" s="150"/>
      <c r="B1378" s="150"/>
      <c r="C1378" s="150"/>
      <c r="D1378" s="150"/>
      <c r="E1378" s="150"/>
      <c r="F1378" s="96"/>
      <c r="G1378" s="96"/>
      <c r="H1378" s="150"/>
      <c r="N1378" s="71"/>
      <c r="U1378" s="71"/>
      <c r="AB1378" s="70"/>
      <c r="AI1378" s="70"/>
    </row>
    <row r="1379" spans="1:35" ht="12" customHeight="1">
      <c r="A1379" s="150"/>
      <c r="B1379" s="150"/>
      <c r="C1379" s="150"/>
      <c r="D1379" s="150"/>
      <c r="E1379" s="150"/>
      <c r="F1379" s="96"/>
      <c r="G1379" s="96"/>
      <c r="H1379" s="150"/>
      <c r="N1379" s="71"/>
      <c r="U1379" s="71"/>
      <c r="AB1379" s="70"/>
      <c r="AI1379" s="70"/>
    </row>
    <row r="1380" spans="1:35" ht="12" customHeight="1">
      <c r="A1380" s="150"/>
      <c r="B1380" s="150"/>
      <c r="C1380" s="150"/>
      <c r="D1380" s="150"/>
      <c r="E1380" s="150"/>
      <c r="F1380" s="96"/>
      <c r="G1380" s="96"/>
      <c r="H1380" s="150"/>
      <c r="N1380" s="71"/>
      <c r="U1380" s="71"/>
      <c r="AB1380" s="70"/>
      <c r="AI1380" s="70"/>
    </row>
    <row r="1381" spans="1:35" ht="12" customHeight="1">
      <c r="A1381" s="150"/>
      <c r="B1381" s="150"/>
      <c r="C1381" s="150"/>
      <c r="D1381" s="150"/>
      <c r="E1381" s="150"/>
      <c r="F1381" s="96"/>
      <c r="G1381" s="96"/>
      <c r="H1381" s="150"/>
      <c r="N1381" s="71"/>
      <c r="U1381" s="71"/>
      <c r="AB1381" s="70"/>
      <c r="AI1381" s="70"/>
    </row>
    <row r="1382" spans="1:35" ht="12" customHeight="1">
      <c r="A1382" s="150"/>
      <c r="B1382" s="150"/>
      <c r="C1382" s="150"/>
      <c r="D1382" s="150"/>
      <c r="E1382" s="150"/>
      <c r="F1382" s="96"/>
      <c r="G1382" s="96"/>
      <c r="H1382" s="150"/>
      <c r="N1382" s="71"/>
      <c r="U1382" s="71"/>
      <c r="AB1382" s="70"/>
      <c r="AI1382" s="70"/>
    </row>
    <row r="1383" spans="1:35" ht="12" customHeight="1">
      <c r="A1383" s="150"/>
      <c r="B1383" s="150"/>
      <c r="C1383" s="150"/>
      <c r="D1383" s="150"/>
      <c r="E1383" s="150"/>
      <c r="F1383" s="96"/>
      <c r="G1383" s="96"/>
      <c r="H1383" s="150"/>
      <c r="N1383" s="71"/>
      <c r="U1383" s="71"/>
      <c r="AB1383" s="70"/>
      <c r="AI1383" s="70"/>
    </row>
    <row r="1384" spans="1:35" ht="12" customHeight="1">
      <c r="A1384" s="150"/>
      <c r="B1384" s="150"/>
      <c r="C1384" s="150"/>
      <c r="D1384" s="150"/>
      <c r="E1384" s="150"/>
      <c r="F1384" s="96"/>
      <c r="G1384" s="96"/>
      <c r="H1384" s="150"/>
      <c r="N1384" s="71"/>
      <c r="U1384" s="71"/>
      <c r="AB1384" s="70"/>
      <c r="AI1384" s="70"/>
    </row>
    <row r="1385" spans="1:35" ht="12" customHeight="1">
      <c r="A1385" s="150"/>
      <c r="B1385" s="150"/>
      <c r="C1385" s="150"/>
      <c r="D1385" s="150"/>
      <c r="E1385" s="150"/>
      <c r="F1385" s="96"/>
      <c r="G1385" s="96"/>
      <c r="H1385" s="150"/>
      <c r="N1385" s="71"/>
      <c r="U1385" s="71"/>
      <c r="AB1385" s="70"/>
      <c r="AI1385" s="70"/>
    </row>
    <row r="1386" spans="1:35" ht="12" customHeight="1">
      <c r="A1386" s="150"/>
      <c r="B1386" s="150"/>
      <c r="C1386" s="150"/>
      <c r="D1386" s="150"/>
      <c r="E1386" s="150"/>
      <c r="F1386" s="96"/>
      <c r="G1386" s="96"/>
      <c r="H1386" s="150"/>
      <c r="N1386" s="71"/>
      <c r="U1386" s="71"/>
      <c r="AB1386" s="70"/>
      <c r="AI1386" s="70"/>
    </row>
    <row r="1387" spans="1:35" ht="12" customHeight="1">
      <c r="A1387" s="150"/>
      <c r="B1387" s="150"/>
      <c r="C1387" s="150"/>
      <c r="D1387" s="150"/>
      <c r="E1387" s="150"/>
      <c r="F1387" s="96"/>
      <c r="G1387" s="96"/>
      <c r="H1387" s="150"/>
      <c r="N1387" s="71"/>
      <c r="U1387" s="71"/>
      <c r="AB1387" s="70"/>
      <c r="AI1387" s="70"/>
    </row>
    <row r="1388" spans="1:35" ht="12" customHeight="1">
      <c r="A1388" s="150"/>
      <c r="B1388" s="150"/>
      <c r="C1388" s="150"/>
      <c r="D1388" s="150"/>
      <c r="E1388" s="150"/>
      <c r="F1388" s="96"/>
      <c r="G1388" s="96"/>
      <c r="H1388" s="150"/>
      <c r="N1388" s="71"/>
      <c r="U1388" s="71"/>
      <c r="AB1388" s="70"/>
      <c r="AI1388" s="70"/>
    </row>
    <row r="1389" spans="1:35" ht="12" customHeight="1">
      <c r="A1389" s="150"/>
      <c r="B1389" s="150"/>
      <c r="C1389" s="150"/>
      <c r="D1389" s="150"/>
      <c r="E1389" s="150"/>
      <c r="F1389" s="96"/>
      <c r="G1389" s="96"/>
      <c r="H1389" s="150"/>
      <c r="N1389" s="71"/>
      <c r="U1389" s="71"/>
      <c r="AB1389" s="70"/>
      <c r="AI1389" s="70"/>
    </row>
    <row r="1390" spans="1:35" ht="12" customHeight="1">
      <c r="A1390" s="150"/>
      <c r="B1390" s="150"/>
      <c r="C1390" s="150"/>
      <c r="D1390" s="150"/>
      <c r="E1390" s="150"/>
      <c r="F1390" s="96"/>
      <c r="G1390" s="96"/>
      <c r="H1390" s="150"/>
      <c r="N1390" s="71"/>
      <c r="U1390" s="71"/>
      <c r="AB1390" s="70"/>
      <c r="AI1390" s="70"/>
    </row>
    <row r="1391" spans="1:35" ht="12" customHeight="1">
      <c r="A1391" s="150"/>
      <c r="B1391" s="150"/>
      <c r="C1391" s="150"/>
      <c r="D1391" s="150"/>
      <c r="E1391" s="150"/>
      <c r="F1391" s="96"/>
      <c r="G1391" s="96"/>
      <c r="H1391" s="150"/>
      <c r="N1391" s="71"/>
      <c r="U1391" s="71"/>
      <c r="AB1391" s="70"/>
      <c r="AI1391" s="70"/>
    </row>
    <row r="1392" spans="1:35" ht="12" customHeight="1">
      <c r="A1392" s="150"/>
      <c r="B1392" s="150"/>
      <c r="C1392" s="150"/>
      <c r="D1392" s="150"/>
      <c r="E1392" s="150"/>
      <c r="F1392" s="96"/>
      <c r="G1392" s="96"/>
      <c r="H1392" s="150"/>
      <c r="N1392" s="71"/>
      <c r="U1392" s="71"/>
      <c r="AB1392" s="70"/>
      <c r="AI1392" s="70"/>
    </row>
    <row r="1393" spans="1:35" ht="12" customHeight="1">
      <c r="A1393" s="150"/>
      <c r="B1393" s="150"/>
      <c r="C1393" s="150"/>
      <c r="D1393" s="150"/>
      <c r="E1393" s="150"/>
      <c r="F1393" s="96"/>
      <c r="G1393" s="96"/>
      <c r="H1393" s="150"/>
      <c r="N1393" s="71"/>
      <c r="U1393" s="71"/>
      <c r="AB1393" s="70"/>
      <c r="AI1393" s="70"/>
    </row>
    <row r="1394" spans="1:35" ht="12" customHeight="1">
      <c r="A1394" s="150"/>
      <c r="B1394" s="150"/>
      <c r="C1394" s="150"/>
      <c r="D1394" s="150"/>
      <c r="E1394" s="150"/>
      <c r="F1394" s="96"/>
      <c r="G1394" s="96"/>
      <c r="H1394" s="150"/>
      <c r="N1394" s="71"/>
      <c r="U1394" s="71"/>
      <c r="AB1394" s="70"/>
      <c r="AI1394" s="70"/>
    </row>
    <row r="1395" spans="1:35" ht="12" customHeight="1">
      <c r="A1395" s="150"/>
      <c r="B1395" s="150"/>
      <c r="C1395" s="150"/>
      <c r="D1395" s="150"/>
      <c r="E1395" s="150"/>
      <c r="F1395" s="96"/>
      <c r="G1395" s="96"/>
      <c r="H1395" s="150"/>
      <c r="N1395" s="71"/>
      <c r="U1395" s="71"/>
      <c r="AB1395" s="70"/>
      <c r="AI1395" s="70"/>
    </row>
    <row r="1396" spans="1:35" ht="12" customHeight="1">
      <c r="A1396" s="150"/>
      <c r="B1396" s="150"/>
      <c r="C1396" s="150"/>
      <c r="D1396" s="150"/>
      <c r="E1396" s="150"/>
      <c r="F1396" s="96"/>
      <c r="G1396" s="96"/>
      <c r="H1396" s="150"/>
      <c r="N1396" s="71"/>
      <c r="U1396" s="71"/>
      <c r="AB1396" s="70"/>
      <c r="AI1396" s="70"/>
    </row>
    <row r="1397" spans="1:35" ht="12" customHeight="1">
      <c r="A1397" s="150"/>
      <c r="B1397" s="150"/>
      <c r="C1397" s="150"/>
      <c r="D1397" s="150"/>
      <c r="E1397" s="150"/>
      <c r="F1397" s="96"/>
      <c r="G1397" s="96"/>
      <c r="H1397" s="150"/>
      <c r="N1397" s="71"/>
      <c r="U1397" s="71"/>
      <c r="AB1397" s="70"/>
      <c r="AI1397" s="70"/>
    </row>
    <row r="1398" spans="1:35" ht="12" customHeight="1">
      <c r="A1398" s="150"/>
      <c r="B1398" s="150"/>
      <c r="C1398" s="150"/>
      <c r="D1398" s="150"/>
      <c r="E1398" s="150"/>
      <c r="F1398" s="96"/>
      <c r="G1398" s="96"/>
      <c r="H1398" s="150"/>
      <c r="N1398" s="71"/>
      <c r="U1398" s="71"/>
      <c r="AB1398" s="70"/>
      <c r="AI1398" s="70"/>
    </row>
    <row r="1399" spans="1:35" ht="12" customHeight="1">
      <c r="A1399" s="150"/>
      <c r="B1399" s="150"/>
      <c r="C1399" s="150"/>
      <c r="D1399" s="150"/>
      <c r="E1399" s="150"/>
      <c r="F1399" s="96"/>
      <c r="G1399" s="96"/>
      <c r="H1399" s="150"/>
      <c r="N1399" s="71"/>
      <c r="U1399" s="71"/>
      <c r="AB1399" s="70"/>
      <c r="AI1399" s="70"/>
    </row>
    <row r="1400" spans="1:35" ht="12" customHeight="1">
      <c r="A1400" s="150"/>
      <c r="B1400" s="150"/>
      <c r="C1400" s="150"/>
      <c r="D1400" s="150"/>
      <c r="E1400" s="150"/>
      <c r="F1400" s="96"/>
      <c r="G1400" s="96"/>
      <c r="H1400" s="150"/>
      <c r="N1400" s="71"/>
      <c r="U1400" s="71"/>
      <c r="AB1400" s="70"/>
      <c r="AI1400" s="70"/>
    </row>
    <row r="1401" spans="1:35" ht="12" customHeight="1">
      <c r="A1401" s="150"/>
      <c r="B1401" s="150"/>
      <c r="C1401" s="150"/>
      <c r="D1401" s="150"/>
      <c r="E1401" s="150"/>
      <c r="F1401" s="96"/>
      <c r="G1401" s="96"/>
      <c r="H1401" s="150"/>
      <c r="N1401" s="71"/>
      <c r="U1401" s="71"/>
      <c r="AB1401" s="70"/>
      <c r="AI1401" s="70"/>
    </row>
    <row r="1402" spans="1:35" ht="12" customHeight="1">
      <c r="A1402" s="150"/>
      <c r="B1402" s="150"/>
      <c r="C1402" s="150"/>
      <c r="D1402" s="150"/>
      <c r="E1402" s="150"/>
      <c r="F1402" s="96"/>
      <c r="G1402" s="96"/>
      <c r="H1402" s="150"/>
      <c r="N1402" s="71"/>
      <c r="U1402" s="71"/>
      <c r="AB1402" s="70"/>
      <c r="AI1402" s="70"/>
    </row>
    <row r="1403" spans="1:35" ht="12" customHeight="1">
      <c r="A1403" s="150"/>
      <c r="B1403" s="150"/>
      <c r="C1403" s="150"/>
      <c r="D1403" s="150"/>
      <c r="E1403" s="150"/>
      <c r="F1403" s="96"/>
      <c r="G1403" s="96"/>
      <c r="H1403" s="150"/>
      <c r="N1403" s="71"/>
      <c r="U1403" s="71"/>
      <c r="AB1403" s="70"/>
      <c r="AI1403" s="70"/>
    </row>
    <row r="1404" spans="1:35" ht="12" customHeight="1">
      <c r="A1404" s="150"/>
      <c r="B1404" s="150"/>
      <c r="C1404" s="150"/>
      <c r="D1404" s="150"/>
      <c r="E1404" s="150"/>
      <c r="F1404" s="96"/>
      <c r="G1404" s="96"/>
      <c r="H1404" s="150"/>
      <c r="N1404" s="71"/>
      <c r="U1404" s="71"/>
      <c r="AB1404" s="70"/>
      <c r="AI1404" s="70"/>
    </row>
    <row r="1405" spans="1:35" ht="12" customHeight="1">
      <c r="A1405" s="150"/>
      <c r="B1405" s="150"/>
      <c r="C1405" s="150"/>
      <c r="D1405" s="150"/>
      <c r="E1405" s="150"/>
      <c r="F1405" s="96"/>
      <c r="G1405" s="96"/>
      <c r="H1405" s="150"/>
      <c r="N1405" s="71"/>
      <c r="U1405" s="71"/>
      <c r="AB1405" s="70"/>
      <c r="AI1405" s="70"/>
    </row>
    <row r="1406" spans="1:35" ht="12" customHeight="1">
      <c r="A1406" s="150"/>
      <c r="B1406" s="150"/>
      <c r="C1406" s="150"/>
      <c r="D1406" s="150"/>
      <c r="E1406" s="150"/>
      <c r="F1406" s="96"/>
      <c r="G1406" s="96"/>
      <c r="H1406" s="150"/>
      <c r="N1406" s="71"/>
      <c r="U1406" s="71"/>
      <c r="AB1406" s="70"/>
      <c r="AI1406" s="70"/>
    </row>
    <row r="1407" spans="1:35" ht="12" customHeight="1">
      <c r="A1407" s="150"/>
      <c r="B1407" s="150"/>
      <c r="C1407" s="150"/>
      <c r="D1407" s="150"/>
      <c r="E1407" s="150"/>
      <c r="F1407" s="96"/>
      <c r="G1407" s="96"/>
      <c r="H1407" s="150"/>
      <c r="N1407" s="71"/>
      <c r="U1407" s="71"/>
      <c r="AB1407" s="70"/>
      <c r="AI1407" s="70"/>
    </row>
    <row r="1408" spans="1:35" ht="12" customHeight="1">
      <c r="A1408" s="150"/>
      <c r="B1408" s="150"/>
      <c r="C1408" s="150"/>
      <c r="D1408" s="150"/>
      <c r="E1408" s="150"/>
      <c r="F1408" s="96"/>
      <c r="G1408" s="96"/>
      <c r="H1408" s="150"/>
      <c r="N1408" s="71"/>
      <c r="U1408" s="71"/>
      <c r="AB1408" s="70"/>
      <c r="AI1408" s="70"/>
    </row>
    <row r="1409" spans="1:35" ht="12" customHeight="1">
      <c r="A1409" s="150"/>
      <c r="B1409" s="150"/>
      <c r="C1409" s="150"/>
      <c r="D1409" s="150"/>
      <c r="E1409" s="150"/>
      <c r="F1409" s="96"/>
      <c r="G1409" s="96"/>
      <c r="H1409" s="150"/>
      <c r="N1409" s="71"/>
      <c r="U1409" s="71"/>
      <c r="AB1409" s="70"/>
      <c r="AI1409" s="70"/>
    </row>
    <row r="1410" spans="1:35" ht="12" customHeight="1">
      <c r="A1410" s="150"/>
      <c r="B1410" s="150"/>
      <c r="C1410" s="150"/>
      <c r="D1410" s="150"/>
      <c r="E1410" s="150"/>
      <c r="F1410" s="96"/>
      <c r="G1410" s="96"/>
      <c r="H1410" s="150"/>
      <c r="N1410" s="71"/>
      <c r="U1410" s="71"/>
      <c r="AB1410" s="70"/>
      <c r="AI1410" s="70"/>
    </row>
    <row r="1411" spans="1:35" ht="12" customHeight="1">
      <c r="A1411" s="150"/>
      <c r="B1411" s="150"/>
      <c r="C1411" s="150"/>
      <c r="D1411" s="150"/>
      <c r="E1411" s="150"/>
      <c r="F1411" s="96"/>
      <c r="G1411" s="96"/>
      <c r="H1411" s="150"/>
      <c r="N1411" s="71"/>
      <c r="U1411" s="71"/>
      <c r="AB1411" s="70"/>
      <c r="AI1411" s="70"/>
    </row>
    <row r="1412" spans="1:35" ht="12" customHeight="1">
      <c r="A1412" s="150"/>
      <c r="B1412" s="150"/>
      <c r="C1412" s="150"/>
      <c r="D1412" s="150"/>
      <c r="E1412" s="150"/>
      <c r="F1412" s="96"/>
      <c r="G1412" s="96"/>
      <c r="H1412" s="150"/>
      <c r="N1412" s="71"/>
      <c r="U1412" s="71"/>
      <c r="AB1412" s="70"/>
      <c r="AI1412" s="70"/>
    </row>
    <row r="1413" spans="1:35" ht="12" customHeight="1">
      <c r="A1413" s="150"/>
      <c r="B1413" s="150"/>
      <c r="C1413" s="150"/>
      <c r="D1413" s="150"/>
      <c r="E1413" s="150"/>
      <c r="F1413" s="96"/>
      <c r="G1413" s="96"/>
      <c r="H1413" s="150"/>
      <c r="N1413" s="71"/>
      <c r="U1413" s="71"/>
      <c r="AB1413" s="70"/>
      <c r="AI1413" s="70"/>
    </row>
    <row r="1414" spans="1:35" ht="12" customHeight="1">
      <c r="A1414" s="150"/>
      <c r="B1414" s="150"/>
      <c r="C1414" s="150"/>
      <c r="D1414" s="150"/>
      <c r="E1414" s="150"/>
      <c r="F1414" s="96"/>
      <c r="G1414" s="96"/>
      <c r="H1414" s="150"/>
      <c r="N1414" s="71"/>
      <c r="U1414" s="71"/>
      <c r="AB1414" s="70"/>
      <c r="AI1414" s="70"/>
    </row>
    <row r="1415" spans="1:35" ht="12" customHeight="1">
      <c r="A1415" s="150"/>
      <c r="B1415" s="150"/>
      <c r="C1415" s="150"/>
      <c r="D1415" s="150"/>
      <c r="E1415" s="150"/>
      <c r="F1415" s="96"/>
      <c r="G1415" s="96"/>
      <c r="H1415" s="150"/>
      <c r="N1415" s="71"/>
      <c r="U1415" s="71"/>
      <c r="AB1415" s="70"/>
      <c r="AI1415" s="70"/>
    </row>
    <row r="1416" spans="1:35" ht="12" customHeight="1">
      <c r="A1416" s="150"/>
      <c r="B1416" s="150"/>
      <c r="C1416" s="150"/>
      <c r="D1416" s="150"/>
      <c r="E1416" s="150"/>
      <c r="F1416" s="96"/>
      <c r="G1416" s="96"/>
      <c r="H1416" s="150"/>
      <c r="N1416" s="71"/>
      <c r="U1416" s="71"/>
      <c r="AB1416" s="70"/>
      <c r="AI1416" s="70"/>
    </row>
    <row r="1417" spans="1:35" ht="12" customHeight="1">
      <c r="A1417" s="150"/>
      <c r="B1417" s="150"/>
      <c r="C1417" s="150"/>
      <c r="D1417" s="150"/>
      <c r="E1417" s="150"/>
      <c r="F1417" s="96"/>
      <c r="G1417" s="96"/>
      <c r="H1417" s="150"/>
      <c r="N1417" s="71"/>
      <c r="U1417" s="71"/>
      <c r="AB1417" s="70"/>
      <c r="AI1417" s="70"/>
    </row>
    <row r="1418" spans="1:35" ht="12" customHeight="1">
      <c r="A1418" s="150"/>
      <c r="B1418" s="150"/>
      <c r="C1418" s="150"/>
      <c r="D1418" s="150"/>
      <c r="E1418" s="150"/>
      <c r="F1418" s="96"/>
      <c r="G1418" s="96"/>
      <c r="H1418" s="150"/>
      <c r="N1418" s="71"/>
      <c r="U1418" s="71"/>
      <c r="AB1418" s="70"/>
      <c r="AI1418" s="70"/>
    </row>
    <row r="1419" spans="1:35" ht="12" customHeight="1">
      <c r="A1419" s="150"/>
      <c r="B1419" s="150"/>
      <c r="C1419" s="150"/>
      <c r="D1419" s="150"/>
      <c r="E1419" s="150"/>
      <c r="F1419" s="96"/>
      <c r="G1419" s="96"/>
      <c r="H1419" s="150"/>
      <c r="N1419" s="71"/>
      <c r="U1419" s="71"/>
      <c r="AB1419" s="70"/>
      <c r="AI1419" s="70"/>
    </row>
    <row r="1420" spans="1:35" ht="12" customHeight="1">
      <c r="A1420" s="150"/>
      <c r="B1420" s="150"/>
      <c r="C1420" s="150"/>
      <c r="D1420" s="150"/>
      <c r="E1420" s="150"/>
      <c r="F1420" s="96"/>
      <c r="G1420" s="96"/>
      <c r="H1420" s="150"/>
      <c r="N1420" s="71"/>
      <c r="U1420" s="71"/>
      <c r="AB1420" s="70"/>
      <c r="AI1420" s="70"/>
    </row>
    <row r="1421" spans="1:35" ht="12" customHeight="1">
      <c r="A1421" s="150"/>
      <c r="B1421" s="150"/>
      <c r="C1421" s="150"/>
      <c r="D1421" s="150"/>
      <c r="E1421" s="150"/>
      <c r="F1421" s="96"/>
      <c r="G1421" s="96"/>
      <c r="H1421" s="150"/>
      <c r="N1421" s="71"/>
      <c r="U1421" s="71"/>
      <c r="AB1421" s="70"/>
      <c r="AI1421" s="70"/>
    </row>
    <row r="1422" spans="1:35" ht="12" customHeight="1">
      <c r="A1422" s="150"/>
      <c r="B1422" s="150"/>
      <c r="C1422" s="150"/>
      <c r="D1422" s="150"/>
      <c r="E1422" s="150"/>
      <c r="F1422" s="96"/>
      <c r="G1422" s="96"/>
      <c r="H1422" s="150"/>
      <c r="N1422" s="71"/>
      <c r="U1422" s="71"/>
      <c r="AB1422" s="70"/>
      <c r="AI1422" s="70"/>
    </row>
    <row r="1423" spans="1:35" ht="12" customHeight="1">
      <c r="A1423" s="150"/>
      <c r="B1423" s="150"/>
      <c r="C1423" s="150"/>
      <c r="D1423" s="150"/>
      <c r="E1423" s="150"/>
      <c r="F1423" s="96"/>
      <c r="G1423" s="96"/>
      <c r="H1423" s="150"/>
      <c r="N1423" s="71"/>
      <c r="U1423" s="71"/>
      <c r="AB1423" s="70"/>
      <c r="AI1423" s="70"/>
    </row>
    <row r="1424" spans="1:35" ht="12" customHeight="1">
      <c r="A1424" s="150"/>
      <c r="B1424" s="150"/>
      <c r="C1424" s="150"/>
      <c r="D1424" s="150"/>
      <c r="E1424" s="150"/>
      <c r="F1424" s="96"/>
      <c r="G1424" s="96"/>
      <c r="H1424" s="150"/>
      <c r="N1424" s="71"/>
      <c r="U1424" s="71"/>
      <c r="AB1424" s="70"/>
      <c r="AI1424" s="70"/>
    </row>
    <row r="1425" spans="1:35" ht="12" customHeight="1">
      <c r="A1425" s="150"/>
      <c r="B1425" s="150"/>
      <c r="C1425" s="150"/>
      <c r="D1425" s="150"/>
      <c r="E1425" s="150"/>
      <c r="F1425" s="96"/>
      <c r="G1425" s="96"/>
      <c r="H1425" s="150"/>
      <c r="N1425" s="71"/>
      <c r="U1425" s="71"/>
      <c r="AB1425" s="70"/>
      <c r="AI1425" s="70"/>
    </row>
    <row r="1426" spans="1:35" ht="12" customHeight="1">
      <c r="A1426" s="150"/>
      <c r="B1426" s="150"/>
      <c r="C1426" s="150"/>
      <c r="D1426" s="150"/>
      <c r="E1426" s="150"/>
      <c r="F1426" s="96"/>
      <c r="G1426" s="96"/>
      <c r="H1426" s="150"/>
      <c r="N1426" s="71"/>
      <c r="U1426" s="71"/>
      <c r="AB1426" s="70"/>
      <c r="AI1426" s="70"/>
    </row>
    <row r="1427" spans="1:35" ht="12" customHeight="1">
      <c r="A1427" s="150"/>
      <c r="B1427" s="150"/>
      <c r="C1427" s="150"/>
      <c r="D1427" s="150"/>
      <c r="E1427" s="150"/>
      <c r="F1427" s="96"/>
      <c r="G1427" s="96"/>
      <c r="H1427" s="150"/>
      <c r="N1427" s="71"/>
      <c r="U1427" s="71"/>
      <c r="AB1427" s="70"/>
      <c r="AI1427" s="70"/>
    </row>
    <row r="1428" spans="1:35" ht="12" customHeight="1">
      <c r="A1428" s="150"/>
      <c r="B1428" s="150"/>
      <c r="C1428" s="150"/>
      <c r="D1428" s="150"/>
      <c r="E1428" s="150"/>
      <c r="F1428" s="96"/>
      <c r="G1428" s="96"/>
      <c r="H1428" s="150"/>
      <c r="N1428" s="71"/>
      <c r="U1428" s="71"/>
      <c r="AB1428" s="70"/>
      <c r="AI1428" s="70"/>
    </row>
    <row r="1429" spans="1:35" ht="12" customHeight="1">
      <c r="A1429" s="150"/>
      <c r="B1429" s="150"/>
      <c r="C1429" s="150"/>
      <c r="D1429" s="150"/>
      <c r="E1429" s="150"/>
      <c r="F1429" s="96"/>
      <c r="G1429" s="96"/>
      <c r="H1429" s="150"/>
      <c r="N1429" s="71"/>
      <c r="U1429" s="71"/>
      <c r="AB1429" s="70"/>
      <c r="AI1429" s="70"/>
    </row>
    <row r="1430" spans="1:35" ht="12" customHeight="1">
      <c r="A1430" s="150"/>
      <c r="B1430" s="150"/>
      <c r="C1430" s="150"/>
      <c r="D1430" s="150"/>
      <c r="E1430" s="150"/>
      <c r="F1430" s="96"/>
      <c r="G1430" s="96"/>
      <c r="H1430" s="150"/>
      <c r="N1430" s="71"/>
      <c r="U1430" s="71"/>
      <c r="AB1430" s="70"/>
      <c r="AI1430" s="70"/>
    </row>
    <row r="1431" spans="1:35" ht="12" customHeight="1">
      <c r="A1431" s="150"/>
      <c r="B1431" s="150"/>
      <c r="C1431" s="150"/>
      <c r="D1431" s="150"/>
      <c r="E1431" s="150"/>
      <c r="F1431" s="96"/>
      <c r="G1431" s="96"/>
      <c r="H1431" s="150"/>
      <c r="N1431" s="71"/>
      <c r="U1431" s="71"/>
      <c r="AB1431" s="70"/>
      <c r="AI1431" s="70"/>
    </row>
    <row r="1432" spans="1:35" ht="12" customHeight="1">
      <c r="A1432" s="150"/>
      <c r="B1432" s="150"/>
      <c r="C1432" s="150"/>
      <c r="D1432" s="150"/>
      <c r="E1432" s="150"/>
      <c r="F1432" s="96"/>
      <c r="G1432" s="96"/>
      <c r="H1432" s="150"/>
      <c r="N1432" s="71"/>
      <c r="U1432" s="71"/>
      <c r="AB1432" s="70"/>
      <c r="AI1432" s="70"/>
    </row>
    <row r="1433" spans="1:35" ht="12" customHeight="1">
      <c r="A1433" s="150"/>
      <c r="B1433" s="150"/>
      <c r="C1433" s="150"/>
      <c r="D1433" s="150"/>
      <c r="E1433" s="150"/>
      <c r="F1433" s="96"/>
      <c r="G1433" s="96"/>
      <c r="H1433" s="150"/>
      <c r="N1433" s="71"/>
      <c r="U1433" s="71"/>
      <c r="AB1433" s="70"/>
      <c r="AI1433" s="70"/>
    </row>
    <row r="1434" spans="1:35" ht="12" customHeight="1">
      <c r="A1434" s="150"/>
      <c r="B1434" s="150"/>
      <c r="C1434" s="150"/>
      <c r="D1434" s="150"/>
      <c r="E1434" s="150"/>
      <c r="F1434" s="96"/>
      <c r="G1434" s="96"/>
      <c r="H1434" s="150"/>
      <c r="N1434" s="71"/>
      <c r="U1434" s="71"/>
      <c r="AB1434" s="70"/>
      <c r="AI1434" s="70"/>
    </row>
    <row r="1435" spans="1:35" ht="12" customHeight="1">
      <c r="A1435" s="150"/>
      <c r="B1435" s="150"/>
      <c r="C1435" s="150"/>
      <c r="D1435" s="150"/>
      <c r="E1435" s="150"/>
      <c r="F1435" s="96"/>
      <c r="G1435" s="96"/>
      <c r="H1435" s="150"/>
      <c r="N1435" s="71"/>
      <c r="U1435" s="71"/>
      <c r="AB1435" s="70"/>
      <c r="AI1435" s="70"/>
    </row>
    <row r="1436" spans="1:35" ht="12" customHeight="1">
      <c r="A1436" s="150"/>
      <c r="B1436" s="150"/>
      <c r="C1436" s="150"/>
      <c r="D1436" s="150"/>
      <c r="E1436" s="150"/>
      <c r="F1436" s="96"/>
      <c r="G1436" s="96"/>
      <c r="H1436" s="150"/>
      <c r="N1436" s="71"/>
      <c r="U1436" s="71"/>
      <c r="AB1436" s="70"/>
      <c r="AI1436" s="70"/>
    </row>
    <row r="1437" spans="1:35" ht="12" customHeight="1">
      <c r="A1437" s="150"/>
      <c r="B1437" s="150"/>
      <c r="C1437" s="150"/>
      <c r="D1437" s="150"/>
      <c r="E1437" s="150"/>
      <c r="F1437" s="96"/>
      <c r="G1437" s="96"/>
      <c r="H1437" s="150"/>
      <c r="N1437" s="71"/>
      <c r="U1437" s="71"/>
      <c r="AB1437" s="70"/>
      <c r="AI1437" s="70"/>
    </row>
    <row r="1438" spans="1:35" ht="12" customHeight="1">
      <c r="A1438" s="150"/>
      <c r="B1438" s="150"/>
      <c r="C1438" s="150"/>
      <c r="D1438" s="150"/>
      <c r="E1438" s="150"/>
      <c r="F1438" s="96"/>
      <c r="G1438" s="96"/>
      <c r="H1438" s="150"/>
      <c r="N1438" s="71"/>
      <c r="U1438" s="71"/>
      <c r="AB1438" s="70"/>
      <c r="AI1438" s="70"/>
    </row>
    <row r="1439" spans="1:35" ht="12" customHeight="1">
      <c r="A1439" s="150"/>
      <c r="B1439" s="150"/>
      <c r="C1439" s="150"/>
      <c r="D1439" s="150"/>
      <c r="E1439" s="150"/>
      <c r="F1439" s="96"/>
      <c r="G1439" s="96"/>
      <c r="H1439" s="150"/>
      <c r="N1439" s="71"/>
      <c r="U1439" s="71"/>
      <c r="AB1439" s="70"/>
      <c r="AI1439" s="70"/>
    </row>
    <row r="1440" spans="1:35" ht="12" customHeight="1">
      <c r="A1440" s="150"/>
      <c r="B1440" s="150"/>
      <c r="C1440" s="150"/>
      <c r="D1440" s="150"/>
      <c r="E1440" s="150"/>
      <c r="F1440" s="96"/>
      <c r="G1440" s="96"/>
      <c r="H1440" s="150"/>
      <c r="N1440" s="71"/>
      <c r="U1440" s="71"/>
      <c r="AB1440" s="70"/>
      <c r="AI1440" s="70"/>
    </row>
    <row r="1441" spans="1:35" ht="12" customHeight="1">
      <c r="A1441" s="150"/>
      <c r="B1441" s="150"/>
      <c r="C1441" s="150"/>
      <c r="D1441" s="150"/>
      <c r="E1441" s="150"/>
      <c r="F1441" s="96"/>
      <c r="G1441" s="96"/>
      <c r="H1441" s="150"/>
      <c r="N1441" s="71"/>
      <c r="U1441" s="71"/>
      <c r="AB1441" s="70"/>
      <c r="AI1441" s="70"/>
    </row>
    <row r="1442" spans="1:35" ht="12" customHeight="1">
      <c r="A1442" s="150"/>
      <c r="B1442" s="150"/>
      <c r="C1442" s="150"/>
      <c r="D1442" s="150"/>
      <c r="E1442" s="150"/>
      <c r="F1442" s="96"/>
      <c r="G1442" s="96"/>
      <c r="H1442" s="150"/>
      <c r="N1442" s="71"/>
      <c r="U1442" s="71"/>
      <c r="AB1442" s="70"/>
      <c r="AI1442" s="70"/>
    </row>
    <row r="1443" spans="1:35" ht="12" customHeight="1">
      <c r="A1443" s="150"/>
      <c r="B1443" s="150"/>
      <c r="C1443" s="150"/>
      <c r="D1443" s="150"/>
      <c r="E1443" s="150"/>
      <c r="F1443" s="96"/>
      <c r="G1443" s="96"/>
      <c r="H1443" s="150"/>
      <c r="N1443" s="71"/>
      <c r="U1443" s="71"/>
      <c r="AB1443" s="70"/>
      <c r="AI1443" s="70"/>
    </row>
    <row r="1444" spans="1:35" ht="12" customHeight="1">
      <c r="A1444" s="150"/>
      <c r="B1444" s="150"/>
      <c r="C1444" s="150"/>
      <c r="D1444" s="150"/>
      <c r="E1444" s="150"/>
      <c r="F1444" s="96"/>
      <c r="G1444" s="96"/>
      <c r="H1444" s="150"/>
      <c r="N1444" s="71"/>
      <c r="U1444" s="71"/>
      <c r="AB1444" s="70"/>
      <c r="AI1444" s="70"/>
    </row>
    <row r="1445" spans="1:35" ht="12" customHeight="1">
      <c r="A1445" s="150"/>
      <c r="B1445" s="150"/>
      <c r="C1445" s="150"/>
      <c r="D1445" s="150"/>
      <c r="E1445" s="150"/>
      <c r="F1445" s="96"/>
      <c r="G1445" s="96"/>
      <c r="H1445" s="150"/>
      <c r="N1445" s="71"/>
      <c r="U1445" s="71"/>
      <c r="AB1445" s="70"/>
      <c r="AI1445" s="70"/>
    </row>
    <row r="1446" spans="1:35" ht="12" customHeight="1">
      <c r="A1446" s="150"/>
      <c r="B1446" s="150"/>
      <c r="C1446" s="150"/>
      <c r="D1446" s="150"/>
      <c r="E1446" s="150"/>
      <c r="F1446" s="96"/>
      <c r="G1446" s="96"/>
      <c r="H1446" s="150"/>
      <c r="N1446" s="71"/>
      <c r="U1446" s="71"/>
      <c r="AB1446" s="70"/>
      <c r="AI1446" s="70"/>
    </row>
    <row r="1447" spans="1:35" ht="12" customHeight="1">
      <c r="A1447" s="150"/>
      <c r="B1447" s="150"/>
      <c r="C1447" s="150"/>
      <c r="D1447" s="150"/>
      <c r="E1447" s="150"/>
      <c r="F1447" s="96"/>
      <c r="G1447" s="96"/>
      <c r="H1447" s="150"/>
      <c r="N1447" s="71"/>
      <c r="U1447" s="71"/>
      <c r="AB1447" s="70"/>
      <c r="AI1447" s="70"/>
    </row>
    <row r="1448" spans="1:35" ht="12" customHeight="1">
      <c r="A1448" s="150"/>
      <c r="B1448" s="150"/>
      <c r="C1448" s="150"/>
      <c r="D1448" s="150"/>
      <c r="E1448" s="150"/>
      <c r="F1448" s="96"/>
      <c r="G1448" s="96"/>
      <c r="H1448" s="150"/>
      <c r="N1448" s="71"/>
      <c r="U1448" s="71"/>
      <c r="AB1448" s="70"/>
      <c r="AI1448" s="70"/>
    </row>
    <row r="1449" spans="1:35" ht="12" customHeight="1">
      <c r="A1449" s="150"/>
      <c r="B1449" s="150"/>
      <c r="C1449" s="150"/>
      <c r="D1449" s="150"/>
      <c r="E1449" s="150"/>
      <c r="F1449" s="96"/>
      <c r="G1449" s="96"/>
      <c r="H1449" s="150"/>
      <c r="N1449" s="71"/>
      <c r="U1449" s="71"/>
      <c r="AB1449" s="70"/>
      <c r="AI1449" s="70"/>
    </row>
    <row r="1450" spans="1:35" ht="12" customHeight="1">
      <c r="A1450" s="150"/>
      <c r="B1450" s="150"/>
      <c r="C1450" s="150"/>
      <c r="D1450" s="150"/>
      <c r="E1450" s="150"/>
      <c r="F1450" s="96"/>
      <c r="G1450" s="96"/>
      <c r="H1450" s="150"/>
      <c r="N1450" s="71"/>
      <c r="U1450" s="71"/>
      <c r="AB1450" s="70"/>
      <c r="AI1450" s="70"/>
    </row>
    <row r="1451" spans="1:35" ht="12" customHeight="1">
      <c r="A1451" s="150"/>
      <c r="B1451" s="150"/>
      <c r="C1451" s="150"/>
      <c r="D1451" s="150"/>
      <c r="E1451" s="150"/>
      <c r="F1451" s="96"/>
      <c r="G1451" s="96"/>
      <c r="H1451" s="150"/>
      <c r="N1451" s="71"/>
      <c r="U1451" s="71"/>
      <c r="AB1451" s="70"/>
      <c r="AI1451" s="70"/>
    </row>
    <row r="1452" spans="1:35" ht="12" customHeight="1">
      <c r="A1452" s="150"/>
      <c r="B1452" s="150"/>
      <c r="C1452" s="150"/>
      <c r="D1452" s="150"/>
      <c r="E1452" s="150"/>
      <c r="F1452" s="96"/>
      <c r="G1452" s="96"/>
      <c r="H1452" s="150"/>
      <c r="N1452" s="71"/>
      <c r="U1452" s="71"/>
      <c r="AB1452" s="70"/>
      <c r="AI1452" s="70"/>
    </row>
    <row r="1453" spans="1:35" ht="12" customHeight="1">
      <c r="A1453" s="150"/>
      <c r="B1453" s="150"/>
      <c r="C1453" s="150"/>
      <c r="D1453" s="150"/>
      <c r="E1453" s="150"/>
      <c r="F1453" s="96"/>
      <c r="G1453" s="96"/>
      <c r="H1453" s="150"/>
      <c r="N1453" s="71"/>
      <c r="U1453" s="71"/>
      <c r="AB1453" s="70"/>
      <c r="AI1453" s="70"/>
    </row>
    <row r="1454" spans="1:35" ht="12" customHeight="1">
      <c r="A1454" s="150"/>
      <c r="B1454" s="150"/>
      <c r="C1454" s="150"/>
      <c r="D1454" s="150"/>
      <c r="E1454" s="150"/>
      <c r="F1454" s="96"/>
      <c r="G1454" s="96"/>
      <c r="H1454" s="150"/>
      <c r="N1454" s="71"/>
      <c r="U1454" s="71"/>
      <c r="AB1454" s="70"/>
      <c r="AI1454" s="70"/>
    </row>
    <row r="1455" spans="1:35" ht="12" customHeight="1">
      <c r="A1455" s="150"/>
      <c r="B1455" s="150"/>
      <c r="C1455" s="150"/>
      <c r="D1455" s="150"/>
      <c r="E1455" s="150"/>
      <c r="F1455" s="96"/>
      <c r="G1455" s="96"/>
      <c r="H1455" s="150"/>
      <c r="N1455" s="71"/>
      <c r="U1455" s="71"/>
      <c r="AB1455" s="70"/>
      <c r="AI1455" s="70"/>
    </row>
    <row r="1456" spans="1:35" ht="12" customHeight="1">
      <c r="A1456" s="150"/>
      <c r="B1456" s="150"/>
      <c r="C1456" s="150"/>
      <c r="D1456" s="150"/>
      <c r="E1456" s="150"/>
      <c r="F1456" s="96"/>
      <c r="G1456" s="96"/>
      <c r="H1456" s="150"/>
      <c r="N1456" s="71"/>
      <c r="U1456" s="71"/>
      <c r="AB1456" s="70"/>
      <c r="AI1456" s="70"/>
    </row>
    <row r="1457" spans="1:35" ht="12" customHeight="1">
      <c r="A1457" s="150"/>
      <c r="B1457" s="150"/>
      <c r="C1457" s="150"/>
      <c r="D1457" s="150"/>
      <c r="E1457" s="150"/>
      <c r="F1457" s="96"/>
      <c r="G1457" s="96"/>
      <c r="H1457" s="150"/>
      <c r="N1457" s="71"/>
      <c r="U1457" s="71"/>
      <c r="AB1457" s="70"/>
      <c r="AI1457" s="70"/>
    </row>
    <row r="1458" spans="1:35" ht="12" customHeight="1">
      <c r="A1458" s="150"/>
      <c r="B1458" s="150"/>
      <c r="C1458" s="150"/>
      <c r="D1458" s="150"/>
      <c r="E1458" s="150"/>
      <c r="F1458" s="96"/>
      <c r="G1458" s="96"/>
      <c r="H1458" s="150"/>
      <c r="N1458" s="71"/>
      <c r="U1458" s="71"/>
      <c r="AB1458" s="70"/>
      <c r="AI1458" s="70"/>
    </row>
    <row r="1459" spans="1:35" ht="12" customHeight="1">
      <c r="A1459" s="150"/>
      <c r="B1459" s="150"/>
      <c r="C1459" s="150"/>
      <c r="D1459" s="150"/>
      <c r="E1459" s="150"/>
      <c r="F1459" s="96"/>
      <c r="G1459" s="96"/>
      <c r="H1459" s="150"/>
      <c r="N1459" s="71"/>
      <c r="U1459" s="71"/>
      <c r="AB1459" s="70"/>
      <c r="AI1459" s="70"/>
    </row>
    <row r="1460" spans="1:35" ht="12" customHeight="1">
      <c r="A1460" s="150"/>
      <c r="B1460" s="150"/>
      <c r="C1460" s="150"/>
      <c r="D1460" s="150"/>
      <c r="E1460" s="150"/>
      <c r="F1460" s="96"/>
      <c r="G1460" s="96"/>
      <c r="H1460" s="150"/>
      <c r="N1460" s="71"/>
      <c r="U1460" s="71"/>
      <c r="AB1460" s="70"/>
      <c r="AI1460" s="70"/>
    </row>
    <row r="1461" spans="1:35" ht="12" customHeight="1">
      <c r="A1461" s="150"/>
      <c r="B1461" s="150"/>
      <c r="C1461" s="150"/>
      <c r="D1461" s="150"/>
      <c r="E1461" s="150"/>
      <c r="F1461" s="96"/>
      <c r="G1461" s="96"/>
      <c r="H1461" s="150"/>
      <c r="N1461" s="71"/>
      <c r="U1461" s="71"/>
      <c r="AB1461" s="70"/>
      <c r="AI1461" s="70"/>
    </row>
    <row r="1462" spans="1:35" ht="12" customHeight="1">
      <c r="A1462" s="150"/>
      <c r="B1462" s="150"/>
      <c r="C1462" s="150"/>
      <c r="D1462" s="150"/>
      <c r="E1462" s="150"/>
      <c r="F1462" s="96"/>
      <c r="G1462" s="96"/>
      <c r="H1462" s="150"/>
      <c r="N1462" s="71"/>
      <c r="U1462" s="71"/>
      <c r="AB1462" s="70"/>
      <c r="AI1462" s="70"/>
    </row>
    <row r="1463" spans="1:35" ht="12" customHeight="1">
      <c r="A1463" s="150"/>
      <c r="B1463" s="150"/>
      <c r="C1463" s="150"/>
      <c r="D1463" s="150"/>
      <c r="E1463" s="150"/>
      <c r="F1463" s="96"/>
      <c r="G1463" s="96"/>
      <c r="H1463" s="150"/>
      <c r="N1463" s="71"/>
      <c r="U1463" s="71"/>
      <c r="AB1463" s="70"/>
      <c r="AI1463" s="70"/>
    </row>
    <row r="1464" spans="1:35" ht="12" customHeight="1">
      <c r="A1464" s="150"/>
      <c r="B1464" s="150"/>
      <c r="C1464" s="150"/>
      <c r="D1464" s="150"/>
      <c r="E1464" s="150"/>
      <c r="F1464" s="96"/>
      <c r="G1464" s="96"/>
      <c r="H1464" s="150"/>
      <c r="N1464" s="71"/>
      <c r="U1464" s="71"/>
      <c r="AB1464" s="70"/>
      <c r="AI1464" s="70"/>
    </row>
    <row r="1465" spans="1:35" ht="12" customHeight="1">
      <c r="A1465" s="150"/>
      <c r="B1465" s="150"/>
      <c r="C1465" s="150"/>
      <c r="D1465" s="150"/>
      <c r="E1465" s="150"/>
      <c r="F1465" s="96"/>
      <c r="G1465" s="96"/>
      <c r="H1465" s="150"/>
      <c r="N1465" s="71"/>
      <c r="U1465" s="71"/>
      <c r="AB1465" s="70"/>
      <c r="AI1465" s="70"/>
    </row>
    <row r="1466" spans="1:35" ht="12" customHeight="1">
      <c r="A1466" s="150"/>
      <c r="B1466" s="150"/>
      <c r="C1466" s="150"/>
      <c r="D1466" s="150"/>
      <c r="E1466" s="150"/>
      <c r="F1466" s="96"/>
      <c r="G1466" s="96"/>
      <c r="H1466" s="150"/>
      <c r="N1466" s="71"/>
      <c r="U1466" s="71"/>
      <c r="AB1466" s="70"/>
      <c r="AI1466" s="70"/>
    </row>
    <row r="1467" spans="1:35" ht="12" customHeight="1">
      <c r="A1467" s="150"/>
      <c r="B1467" s="150"/>
      <c r="C1467" s="150"/>
      <c r="D1467" s="150"/>
      <c r="E1467" s="150"/>
      <c r="F1467" s="96"/>
      <c r="G1467" s="96"/>
      <c r="H1467" s="150"/>
      <c r="N1467" s="71"/>
      <c r="U1467" s="71"/>
      <c r="AB1467" s="70"/>
      <c r="AI1467" s="70"/>
    </row>
    <row r="1468" spans="1:35" ht="12" customHeight="1">
      <c r="A1468" s="150"/>
      <c r="B1468" s="150"/>
      <c r="C1468" s="150"/>
      <c r="D1468" s="150"/>
      <c r="E1468" s="150"/>
      <c r="F1468" s="96"/>
      <c r="G1468" s="96"/>
      <c r="H1468" s="150"/>
      <c r="N1468" s="71"/>
      <c r="U1468" s="71"/>
      <c r="AB1468" s="70"/>
      <c r="AI1468" s="70"/>
    </row>
    <row r="1469" spans="1:35" ht="12" customHeight="1">
      <c r="A1469" s="150"/>
      <c r="B1469" s="150"/>
      <c r="C1469" s="150"/>
      <c r="D1469" s="150"/>
      <c r="E1469" s="150"/>
      <c r="F1469" s="96"/>
      <c r="G1469" s="96"/>
      <c r="H1469" s="150"/>
      <c r="N1469" s="71"/>
      <c r="U1469" s="71"/>
      <c r="AB1469" s="70"/>
      <c r="AI1469" s="70"/>
    </row>
    <row r="1470" spans="1:35" ht="12" customHeight="1">
      <c r="A1470" s="150"/>
      <c r="B1470" s="150"/>
      <c r="C1470" s="150"/>
      <c r="D1470" s="150"/>
      <c r="E1470" s="150"/>
      <c r="F1470" s="96"/>
      <c r="G1470" s="96"/>
      <c r="H1470" s="150"/>
      <c r="N1470" s="71"/>
      <c r="U1470" s="71"/>
      <c r="AB1470" s="70"/>
      <c r="AI1470" s="70"/>
    </row>
    <row r="1471" spans="1:35" ht="12" customHeight="1">
      <c r="A1471" s="150"/>
      <c r="B1471" s="150"/>
      <c r="C1471" s="150"/>
      <c r="D1471" s="150"/>
      <c r="E1471" s="150"/>
      <c r="F1471" s="96"/>
      <c r="G1471" s="96"/>
      <c r="H1471" s="150"/>
      <c r="N1471" s="71"/>
      <c r="U1471" s="71"/>
      <c r="AB1471" s="70"/>
      <c r="AI1471" s="70"/>
    </row>
    <row r="1472" spans="1:35" ht="12" customHeight="1">
      <c r="A1472" s="150"/>
      <c r="B1472" s="150"/>
      <c r="C1472" s="150"/>
      <c r="D1472" s="150"/>
      <c r="E1472" s="150"/>
      <c r="F1472" s="96"/>
      <c r="G1472" s="96"/>
      <c r="H1472" s="150"/>
      <c r="N1472" s="71"/>
      <c r="U1472" s="71"/>
      <c r="AB1472" s="70"/>
      <c r="AI1472" s="70"/>
    </row>
    <row r="1473" spans="1:35" ht="12" customHeight="1">
      <c r="A1473" s="150"/>
      <c r="B1473" s="150"/>
      <c r="C1473" s="150"/>
      <c r="D1473" s="150"/>
      <c r="E1473" s="150"/>
      <c r="F1473" s="96"/>
      <c r="G1473" s="96"/>
      <c r="H1473" s="150"/>
      <c r="N1473" s="71"/>
      <c r="U1473" s="71"/>
      <c r="AB1473" s="70"/>
      <c r="AI1473" s="70"/>
    </row>
    <row r="1474" spans="1:35" ht="12" customHeight="1">
      <c r="A1474" s="150"/>
      <c r="B1474" s="150"/>
      <c r="C1474" s="150"/>
      <c r="D1474" s="150"/>
      <c r="E1474" s="150"/>
      <c r="F1474" s="96"/>
      <c r="G1474" s="96"/>
      <c r="H1474" s="150"/>
      <c r="N1474" s="71"/>
      <c r="U1474" s="71"/>
      <c r="AB1474" s="70"/>
      <c r="AI1474" s="70"/>
    </row>
    <row r="1475" spans="1:35" ht="12" customHeight="1">
      <c r="A1475" s="150"/>
      <c r="B1475" s="150"/>
      <c r="C1475" s="150"/>
      <c r="D1475" s="150"/>
      <c r="E1475" s="150"/>
      <c r="F1475" s="96"/>
      <c r="G1475" s="96"/>
      <c r="H1475" s="150"/>
      <c r="N1475" s="71"/>
      <c r="U1475" s="71"/>
      <c r="AB1475" s="70"/>
      <c r="AI1475" s="70"/>
    </row>
    <row r="1476" spans="1:35" ht="12" customHeight="1">
      <c r="A1476" s="150"/>
      <c r="B1476" s="150"/>
      <c r="C1476" s="150"/>
      <c r="D1476" s="150"/>
      <c r="E1476" s="150"/>
      <c r="F1476" s="96"/>
      <c r="G1476" s="96"/>
      <c r="H1476" s="150"/>
      <c r="N1476" s="71"/>
      <c r="U1476" s="71"/>
      <c r="AB1476" s="70"/>
      <c r="AI1476" s="70"/>
    </row>
    <row r="1477" spans="1:35" ht="12" customHeight="1">
      <c r="A1477" s="150"/>
      <c r="B1477" s="150"/>
      <c r="C1477" s="150"/>
      <c r="D1477" s="150"/>
      <c r="E1477" s="150"/>
      <c r="F1477" s="96"/>
      <c r="G1477" s="96"/>
      <c r="H1477" s="150"/>
      <c r="N1477" s="71"/>
      <c r="U1477" s="71"/>
      <c r="AB1477" s="70"/>
      <c r="AI1477" s="70"/>
    </row>
    <row r="1478" spans="1:35" ht="12" customHeight="1">
      <c r="A1478" s="150"/>
      <c r="B1478" s="150"/>
      <c r="C1478" s="150"/>
      <c r="D1478" s="150"/>
      <c r="E1478" s="150"/>
      <c r="F1478" s="96"/>
      <c r="G1478" s="96"/>
      <c r="H1478" s="150"/>
      <c r="N1478" s="71"/>
      <c r="U1478" s="71"/>
      <c r="AB1478" s="70"/>
      <c r="AI1478" s="70"/>
    </row>
    <row r="1479" spans="1:35" ht="12" customHeight="1">
      <c r="A1479" s="150"/>
      <c r="B1479" s="150"/>
      <c r="C1479" s="150"/>
      <c r="D1479" s="150"/>
      <c r="E1479" s="150"/>
      <c r="F1479" s="96"/>
      <c r="G1479" s="96"/>
      <c r="H1479" s="150"/>
      <c r="N1479" s="71"/>
      <c r="U1479" s="71"/>
      <c r="AB1479" s="70"/>
      <c r="AI1479" s="70"/>
    </row>
    <row r="1480" spans="1:35" ht="12" customHeight="1">
      <c r="A1480" s="150"/>
      <c r="B1480" s="150"/>
      <c r="C1480" s="150"/>
      <c r="D1480" s="150"/>
      <c r="E1480" s="150"/>
      <c r="F1480" s="96"/>
      <c r="G1480" s="96"/>
      <c r="H1480" s="150"/>
      <c r="N1480" s="71"/>
      <c r="U1480" s="71"/>
      <c r="AB1480" s="70"/>
      <c r="AI1480" s="70"/>
    </row>
    <row r="1481" spans="1:35" ht="12" customHeight="1">
      <c r="A1481" s="150"/>
      <c r="B1481" s="150"/>
      <c r="C1481" s="150"/>
      <c r="D1481" s="150"/>
      <c r="E1481" s="150"/>
      <c r="F1481" s="96"/>
      <c r="G1481" s="96"/>
      <c r="H1481" s="150"/>
      <c r="N1481" s="71"/>
      <c r="U1481" s="71"/>
      <c r="AB1481" s="70"/>
      <c r="AI1481" s="70"/>
    </row>
    <row r="1482" spans="1:35" ht="12" customHeight="1">
      <c r="A1482" s="150"/>
      <c r="B1482" s="150"/>
      <c r="C1482" s="150"/>
      <c r="D1482" s="150"/>
      <c r="E1482" s="150"/>
      <c r="F1482" s="96"/>
      <c r="G1482" s="96"/>
      <c r="H1482" s="150"/>
      <c r="N1482" s="71"/>
      <c r="U1482" s="71"/>
      <c r="AB1482" s="70"/>
      <c r="AI1482" s="70"/>
    </row>
    <row r="1483" spans="1:35" ht="12" customHeight="1">
      <c r="A1483" s="150"/>
      <c r="B1483" s="150"/>
      <c r="C1483" s="150"/>
      <c r="D1483" s="150"/>
      <c r="E1483" s="150"/>
      <c r="F1483" s="96"/>
      <c r="G1483" s="96"/>
      <c r="H1483" s="150"/>
      <c r="N1483" s="71"/>
      <c r="U1483" s="71"/>
      <c r="AB1483" s="70"/>
      <c r="AI1483" s="70"/>
    </row>
    <row r="1484" spans="1:35" ht="12" customHeight="1">
      <c r="A1484" s="150"/>
      <c r="B1484" s="150"/>
      <c r="C1484" s="150"/>
      <c r="D1484" s="150"/>
      <c r="E1484" s="150"/>
      <c r="F1484" s="96"/>
      <c r="G1484" s="96"/>
      <c r="H1484" s="150"/>
      <c r="N1484" s="71"/>
      <c r="U1484" s="71"/>
      <c r="AB1484" s="70"/>
      <c r="AI1484" s="70"/>
    </row>
    <row r="1485" spans="1:35" ht="12" customHeight="1">
      <c r="A1485" s="150"/>
      <c r="B1485" s="150"/>
      <c r="C1485" s="150"/>
      <c r="D1485" s="150"/>
      <c r="E1485" s="150"/>
      <c r="F1485" s="96"/>
      <c r="G1485" s="96"/>
      <c r="H1485" s="150"/>
      <c r="N1485" s="71"/>
      <c r="U1485" s="71"/>
      <c r="AB1485" s="70"/>
      <c r="AI1485" s="70"/>
    </row>
    <row r="1486" spans="1:35" ht="12" customHeight="1">
      <c r="A1486" s="150"/>
      <c r="B1486" s="150"/>
      <c r="C1486" s="150"/>
      <c r="D1486" s="150"/>
      <c r="E1486" s="150"/>
      <c r="F1486" s="96"/>
      <c r="G1486" s="96"/>
      <c r="H1486" s="150"/>
      <c r="N1486" s="71"/>
      <c r="U1486" s="71"/>
      <c r="AB1486" s="70"/>
      <c r="AI1486" s="70"/>
    </row>
    <row r="1487" spans="1:35" ht="12" customHeight="1">
      <c r="A1487" s="150"/>
      <c r="B1487" s="150"/>
      <c r="C1487" s="150"/>
      <c r="D1487" s="150"/>
      <c r="E1487" s="150"/>
      <c r="F1487" s="96"/>
      <c r="G1487" s="96"/>
      <c r="H1487" s="150"/>
      <c r="N1487" s="71"/>
      <c r="U1487" s="71"/>
      <c r="AB1487" s="70"/>
      <c r="AI1487" s="70"/>
    </row>
    <row r="1488" spans="1:35" ht="12" customHeight="1">
      <c r="A1488" s="150"/>
      <c r="B1488" s="150"/>
      <c r="C1488" s="150"/>
      <c r="D1488" s="150"/>
      <c r="E1488" s="150"/>
      <c r="F1488" s="96"/>
      <c r="G1488" s="96"/>
      <c r="H1488" s="150"/>
      <c r="N1488" s="71"/>
      <c r="U1488" s="71"/>
      <c r="AB1488" s="70"/>
      <c r="AI1488" s="70"/>
    </row>
    <row r="1489" spans="1:35" ht="12" customHeight="1">
      <c r="A1489" s="150"/>
      <c r="B1489" s="150"/>
      <c r="C1489" s="150"/>
      <c r="D1489" s="150"/>
      <c r="E1489" s="150"/>
      <c r="F1489" s="96"/>
      <c r="G1489" s="96"/>
      <c r="H1489" s="150"/>
      <c r="N1489" s="71"/>
      <c r="U1489" s="71"/>
      <c r="AB1489" s="70"/>
      <c r="AI1489" s="70"/>
    </row>
    <row r="1490" spans="1:35" ht="12" customHeight="1">
      <c r="A1490" s="150"/>
      <c r="B1490" s="150"/>
      <c r="C1490" s="150"/>
      <c r="D1490" s="150"/>
      <c r="E1490" s="150"/>
      <c r="F1490" s="96"/>
      <c r="G1490" s="96"/>
      <c r="H1490" s="150"/>
      <c r="N1490" s="71"/>
      <c r="U1490" s="71"/>
      <c r="AB1490" s="70"/>
      <c r="AI1490" s="70"/>
    </row>
    <row r="1491" spans="1:35" ht="12" customHeight="1">
      <c r="A1491" s="150"/>
      <c r="B1491" s="150"/>
      <c r="C1491" s="150"/>
      <c r="D1491" s="150"/>
      <c r="E1491" s="150"/>
      <c r="F1491" s="96"/>
      <c r="G1491" s="96"/>
      <c r="H1491" s="150"/>
      <c r="N1491" s="71"/>
      <c r="U1491" s="71"/>
      <c r="AB1491" s="70"/>
      <c r="AI1491" s="70"/>
    </row>
    <row r="1492" spans="1:35" ht="12" customHeight="1">
      <c r="A1492" s="150"/>
      <c r="B1492" s="150"/>
      <c r="C1492" s="150"/>
      <c r="D1492" s="150"/>
      <c r="E1492" s="150"/>
      <c r="F1492" s="96"/>
      <c r="G1492" s="96"/>
      <c r="H1492" s="150"/>
      <c r="N1492" s="71"/>
      <c r="U1492" s="71"/>
      <c r="AB1492" s="70"/>
      <c r="AI1492" s="70"/>
    </row>
    <row r="1493" spans="1:35" ht="12" customHeight="1">
      <c r="A1493" s="150"/>
      <c r="B1493" s="150"/>
      <c r="C1493" s="150"/>
      <c r="D1493" s="150"/>
      <c r="E1493" s="150"/>
      <c r="F1493" s="96"/>
      <c r="G1493" s="96"/>
      <c r="H1493" s="150"/>
      <c r="N1493" s="71"/>
      <c r="U1493" s="71"/>
      <c r="AB1493" s="70"/>
      <c r="AI1493" s="70"/>
    </row>
    <row r="1494" spans="1:35" ht="12" customHeight="1">
      <c r="A1494" s="150"/>
      <c r="B1494" s="150"/>
      <c r="C1494" s="150"/>
      <c r="D1494" s="150"/>
      <c r="E1494" s="150"/>
      <c r="F1494" s="96"/>
      <c r="G1494" s="96"/>
      <c r="H1494" s="150"/>
      <c r="N1494" s="71"/>
      <c r="U1494" s="71"/>
      <c r="AB1494" s="70"/>
      <c r="AI1494" s="70"/>
    </row>
    <row r="1495" spans="1:35" ht="12" customHeight="1">
      <c r="A1495" s="150"/>
      <c r="B1495" s="150"/>
      <c r="C1495" s="150"/>
      <c r="D1495" s="150"/>
      <c r="E1495" s="150"/>
      <c r="F1495" s="96"/>
      <c r="G1495" s="96"/>
      <c r="H1495" s="150"/>
      <c r="N1495" s="71"/>
      <c r="U1495" s="71"/>
      <c r="AB1495" s="70"/>
      <c r="AI1495" s="70"/>
    </row>
    <row r="1496" spans="1:35" ht="12" customHeight="1">
      <c r="A1496" s="150"/>
      <c r="B1496" s="150"/>
      <c r="C1496" s="150"/>
      <c r="D1496" s="150"/>
      <c r="E1496" s="150"/>
      <c r="F1496" s="96"/>
      <c r="G1496" s="96"/>
      <c r="H1496" s="150"/>
      <c r="N1496" s="71"/>
      <c r="U1496" s="71"/>
      <c r="AB1496" s="70"/>
      <c r="AI1496" s="70"/>
    </row>
    <row r="1497" spans="1:35" ht="12" customHeight="1">
      <c r="A1497" s="150"/>
      <c r="B1497" s="150"/>
      <c r="C1497" s="150"/>
      <c r="D1497" s="150"/>
      <c r="E1497" s="150"/>
      <c r="F1497" s="96"/>
      <c r="G1497" s="96"/>
      <c r="H1497" s="150"/>
      <c r="N1497" s="71"/>
      <c r="U1497" s="71"/>
      <c r="AB1497" s="70"/>
      <c r="AI1497" s="70"/>
    </row>
    <row r="1498" spans="1:35" ht="12" customHeight="1">
      <c r="A1498" s="150"/>
      <c r="B1498" s="150"/>
      <c r="C1498" s="150"/>
      <c r="D1498" s="150"/>
      <c r="E1498" s="150"/>
      <c r="F1498" s="96"/>
      <c r="G1498" s="96"/>
      <c r="H1498" s="150"/>
      <c r="N1498" s="71"/>
      <c r="U1498" s="71"/>
      <c r="AB1498" s="70"/>
      <c r="AI1498" s="70"/>
    </row>
    <row r="1499" spans="1:35" ht="12" customHeight="1">
      <c r="A1499" s="150"/>
      <c r="B1499" s="150"/>
      <c r="C1499" s="150"/>
      <c r="D1499" s="150"/>
      <c r="E1499" s="150"/>
      <c r="F1499" s="96"/>
      <c r="G1499" s="96"/>
      <c r="H1499" s="150"/>
      <c r="N1499" s="71"/>
      <c r="U1499" s="71"/>
      <c r="AB1499" s="70"/>
      <c r="AI1499" s="70"/>
    </row>
    <row r="1500" spans="1:35" ht="12" customHeight="1">
      <c r="A1500" s="150"/>
      <c r="B1500" s="150"/>
      <c r="C1500" s="150"/>
      <c r="D1500" s="150"/>
      <c r="E1500" s="150"/>
      <c r="F1500" s="96"/>
      <c r="G1500" s="96"/>
      <c r="H1500" s="150"/>
      <c r="N1500" s="71"/>
      <c r="U1500" s="71"/>
      <c r="AB1500" s="70"/>
      <c r="AI1500" s="70"/>
    </row>
    <row r="1501" spans="1:35" ht="12" customHeight="1">
      <c r="A1501" s="150"/>
      <c r="B1501" s="150"/>
      <c r="C1501" s="150"/>
      <c r="D1501" s="150"/>
      <c r="E1501" s="150"/>
      <c r="F1501" s="96"/>
      <c r="G1501" s="96"/>
      <c r="H1501" s="150"/>
      <c r="N1501" s="71"/>
      <c r="U1501" s="71"/>
      <c r="AB1501" s="70"/>
      <c r="AI1501" s="70"/>
    </row>
    <row r="1502" spans="1:35" ht="12" customHeight="1">
      <c r="A1502" s="150"/>
      <c r="B1502" s="150"/>
      <c r="C1502" s="150"/>
      <c r="D1502" s="150"/>
      <c r="E1502" s="150"/>
      <c r="F1502" s="96"/>
      <c r="G1502" s="96"/>
      <c r="H1502" s="150"/>
      <c r="N1502" s="71"/>
      <c r="U1502" s="71"/>
      <c r="AB1502" s="70"/>
      <c r="AI1502" s="70"/>
    </row>
    <row r="1503" spans="1:35" ht="12" customHeight="1">
      <c r="A1503" s="150"/>
      <c r="B1503" s="150"/>
      <c r="C1503" s="150"/>
      <c r="D1503" s="150"/>
      <c r="E1503" s="150"/>
      <c r="F1503" s="96"/>
      <c r="G1503" s="96"/>
      <c r="H1503" s="150"/>
      <c r="N1503" s="71"/>
      <c r="U1503" s="71"/>
      <c r="AB1503" s="70"/>
      <c r="AI1503" s="70"/>
    </row>
    <row r="1504" spans="1:35" ht="12" customHeight="1">
      <c r="A1504" s="150"/>
      <c r="B1504" s="150"/>
      <c r="C1504" s="150"/>
      <c r="D1504" s="150"/>
      <c r="E1504" s="150"/>
      <c r="F1504" s="96"/>
      <c r="G1504" s="96"/>
      <c r="H1504" s="150"/>
      <c r="N1504" s="71"/>
      <c r="U1504" s="71"/>
      <c r="AB1504" s="70"/>
      <c r="AI1504" s="70"/>
    </row>
    <row r="1505" spans="1:35" ht="12" customHeight="1">
      <c r="A1505" s="150"/>
      <c r="B1505" s="150"/>
      <c r="C1505" s="150"/>
      <c r="D1505" s="150"/>
      <c r="E1505" s="150"/>
      <c r="F1505" s="96"/>
      <c r="G1505" s="96"/>
      <c r="H1505" s="150"/>
      <c r="N1505" s="71"/>
      <c r="U1505" s="71"/>
      <c r="AB1505" s="70"/>
      <c r="AI1505" s="70"/>
    </row>
    <row r="1506" spans="1:35" ht="12" customHeight="1">
      <c r="A1506" s="150"/>
      <c r="B1506" s="150"/>
      <c r="C1506" s="150"/>
      <c r="D1506" s="150"/>
      <c r="E1506" s="150"/>
      <c r="F1506" s="96"/>
      <c r="G1506" s="96"/>
      <c r="H1506" s="150"/>
      <c r="N1506" s="71"/>
      <c r="U1506" s="71"/>
      <c r="AB1506" s="70"/>
      <c r="AI1506" s="70"/>
    </row>
    <row r="1507" spans="1:35" ht="12" customHeight="1">
      <c r="A1507" s="150"/>
      <c r="B1507" s="150"/>
      <c r="C1507" s="150"/>
      <c r="D1507" s="150"/>
      <c r="E1507" s="150"/>
      <c r="F1507" s="96"/>
      <c r="G1507" s="96"/>
      <c r="H1507" s="150"/>
      <c r="N1507" s="71"/>
      <c r="U1507" s="71"/>
      <c r="AB1507" s="70"/>
      <c r="AI1507" s="70"/>
    </row>
    <row r="1508" spans="1:35" ht="12" customHeight="1">
      <c r="A1508" s="150"/>
      <c r="B1508" s="150"/>
      <c r="C1508" s="150"/>
      <c r="D1508" s="150"/>
      <c r="E1508" s="150"/>
      <c r="F1508" s="96"/>
      <c r="G1508" s="96"/>
      <c r="H1508" s="150"/>
      <c r="N1508" s="71"/>
      <c r="U1508" s="71"/>
      <c r="AB1508" s="70"/>
      <c r="AI1508" s="70"/>
    </row>
    <row r="1509" spans="1:35" ht="12" customHeight="1">
      <c r="A1509" s="150"/>
      <c r="B1509" s="150"/>
      <c r="C1509" s="150"/>
      <c r="D1509" s="150"/>
      <c r="E1509" s="150"/>
      <c r="F1509" s="96"/>
      <c r="G1509" s="96"/>
      <c r="H1509" s="150"/>
      <c r="N1509" s="71"/>
      <c r="U1509" s="71"/>
      <c r="AB1509" s="70"/>
      <c r="AI1509" s="70"/>
    </row>
    <row r="1510" spans="1:35" ht="12" customHeight="1">
      <c r="A1510" s="150"/>
      <c r="B1510" s="150"/>
      <c r="C1510" s="150"/>
      <c r="D1510" s="150"/>
      <c r="E1510" s="150"/>
      <c r="F1510" s="96"/>
      <c r="G1510" s="96"/>
      <c r="H1510" s="150"/>
      <c r="N1510" s="71"/>
      <c r="U1510" s="71"/>
      <c r="AB1510" s="70"/>
      <c r="AI1510" s="70"/>
    </row>
    <row r="1511" spans="1:35" ht="12" customHeight="1">
      <c r="A1511" s="150"/>
      <c r="B1511" s="150"/>
      <c r="C1511" s="150"/>
      <c r="D1511" s="150"/>
      <c r="E1511" s="150"/>
      <c r="F1511" s="96"/>
      <c r="G1511" s="96"/>
      <c r="H1511" s="150"/>
      <c r="N1511" s="71"/>
      <c r="U1511" s="71"/>
      <c r="AB1511" s="70"/>
      <c r="AI1511" s="70"/>
    </row>
    <row r="1512" spans="1:35" ht="12" customHeight="1">
      <c r="A1512" s="150"/>
      <c r="B1512" s="150"/>
      <c r="C1512" s="150"/>
      <c r="D1512" s="150"/>
      <c r="E1512" s="150"/>
      <c r="F1512" s="96"/>
      <c r="G1512" s="96"/>
      <c r="H1512" s="150"/>
      <c r="N1512" s="71"/>
      <c r="U1512" s="71"/>
      <c r="AB1512" s="70"/>
      <c r="AI1512" s="70"/>
    </row>
    <row r="1513" spans="1:35" ht="12" customHeight="1">
      <c r="A1513" s="150"/>
      <c r="B1513" s="150"/>
      <c r="C1513" s="150"/>
      <c r="D1513" s="150"/>
      <c r="E1513" s="150"/>
      <c r="F1513" s="96"/>
      <c r="G1513" s="96"/>
      <c r="H1513" s="150"/>
      <c r="N1513" s="71"/>
      <c r="U1513" s="71"/>
      <c r="AB1513" s="70"/>
      <c r="AI1513" s="70"/>
    </row>
    <row r="1514" spans="1:35" ht="12" customHeight="1">
      <c r="A1514" s="150"/>
      <c r="B1514" s="150"/>
      <c r="C1514" s="150"/>
      <c r="D1514" s="150"/>
      <c r="E1514" s="150"/>
      <c r="F1514" s="96"/>
      <c r="G1514" s="96"/>
      <c r="H1514" s="150"/>
      <c r="N1514" s="71"/>
      <c r="U1514" s="71"/>
      <c r="AB1514" s="70"/>
      <c r="AI1514" s="70"/>
    </row>
    <row r="1515" spans="1:35" ht="12" customHeight="1">
      <c r="A1515" s="150"/>
      <c r="B1515" s="150"/>
      <c r="C1515" s="150"/>
      <c r="D1515" s="150"/>
      <c r="E1515" s="150"/>
      <c r="F1515" s="96"/>
      <c r="G1515" s="96"/>
      <c r="H1515" s="150"/>
      <c r="N1515" s="71"/>
      <c r="U1515" s="71"/>
      <c r="AB1515" s="70"/>
      <c r="AI1515" s="70"/>
    </row>
    <row r="1516" spans="1:35" ht="12" customHeight="1">
      <c r="A1516" s="150"/>
      <c r="B1516" s="150"/>
      <c r="C1516" s="150"/>
      <c r="D1516" s="150"/>
      <c r="E1516" s="150"/>
      <c r="F1516" s="96"/>
      <c r="G1516" s="96"/>
      <c r="H1516" s="150"/>
      <c r="N1516" s="71"/>
      <c r="U1516" s="71"/>
      <c r="AB1516" s="70"/>
      <c r="AI1516" s="70"/>
    </row>
    <row r="1517" spans="1:35" ht="12" customHeight="1">
      <c r="A1517" s="150"/>
      <c r="B1517" s="150"/>
      <c r="C1517" s="150"/>
      <c r="D1517" s="150"/>
      <c r="E1517" s="150"/>
      <c r="F1517" s="96"/>
      <c r="G1517" s="96"/>
      <c r="H1517" s="150"/>
      <c r="N1517" s="71"/>
      <c r="U1517" s="71"/>
      <c r="AB1517" s="70"/>
      <c r="AI1517" s="70"/>
    </row>
    <row r="1518" spans="1:35" ht="12" customHeight="1">
      <c r="A1518" s="150"/>
      <c r="B1518" s="150"/>
      <c r="C1518" s="150"/>
      <c r="D1518" s="150"/>
      <c r="E1518" s="150"/>
      <c r="F1518" s="96"/>
      <c r="G1518" s="96"/>
      <c r="H1518" s="150"/>
      <c r="N1518" s="71"/>
      <c r="U1518" s="71"/>
      <c r="AB1518" s="70"/>
      <c r="AI1518" s="70"/>
    </row>
    <row r="1519" spans="1:35" ht="12" customHeight="1">
      <c r="A1519" s="150"/>
      <c r="B1519" s="150"/>
      <c r="C1519" s="150"/>
      <c r="D1519" s="150"/>
      <c r="E1519" s="150"/>
      <c r="F1519" s="96"/>
      <c r="G1519" s="96"/>
      <c r="H1519" s="150"/>
      <c r="N1519" s="71"/>
      <c r="U1519" s="71"/>
      <c r="AB1519" s="70"/>
      <c r="AI1519" s="70"/>
    </row>
    <row r="1520" spans="1:35" ht="12" customHeight="1">
      <c r="A1520" s="150"/>
      <c r="B1520" s="150"/>
      <c r="C1520" s="150"/>
      <c r="D1520" s="150"/>
      <c r="E1520" s="150"/>
      <c r="F1520" s="96"/>
      <c r="G1520" s="96"/>
      <c r="H1520" s="150"/>
      <c r="N1520" s="71"/>
      <c r="U1520" s="71"/>
      <c r="AB1520" s="70"/>
      <c r="AI1520" s="70"/>
    </row>
    <row r="1521" spans="1:35" ht="12" customHeight="1">
      <c r="A1521" s="150"/>
      <c r="B1521" s="150"/>
      <c r="C1521" s="150"/>
      <c r="D1521" s="150"/>
      <c r="E1521" s="150"/>
      <c r="F1521" s="96"/>
      <c r="G1521" s="96"/>
      <c r="H1521" s="150"/>
      <c r="N1521" s="71"/>
      <c r="U1521" s="71"/>
      <c r="AB1521" s="70"/>
      <c r="AI1521" s="70"/>
    </row>
    <row r="1522" spans="1:35" ht="12" customHeight="1">
      <c r="A1522" s="150"/>
      <c r="B1522" s="150"/>
      <c r="C1522" s="150"/>
      <c r="D1522" s="150"/>
      <c r="E1522" s="150"/>
      <c r="F1522" s="96"/>
      <c r="G1522" s="96"/>
      <c r="H1522" s="150"/>
      <c r="N1522" s="71"/>
      <c r="U1522" s="71"/>
      <c r="AB1522" s="70"/>
      <c r="AI1522" s="70"/>
    </row>
    <row r="1523" spans="1:35" ht="12" customHeight="1">
      <c r="A1523" s="150"/>
      <c r="B1523" s="150"/>
      <c r="C1523" s="150"/>
      <c r="D1523" s="150"/>
      <c r="E1523" s="150"/>
      <c r="F1523" s="96"/>
      <c r="G1523" s="96"/>
      <c r="H1523" s="150"/>
      <c r="N1523" s="71"/>
      <c r="U1523" s="71"/>
      <c r="AB1523" s="70"/>
      <c r="AI1523" s="70"/>
    </row>
    <row r="1524" spans="1:35" ht="12" customHeight="1">
      <c r="A1524" s="150"/>
      <c r="B1524" s="150"/>
      <c r="C1524" s="150"/>
      <c r="D1524" s="150"/>
      <c r="E1524" s="150"/>
      <c r="F1524" s="96"/>
      <c r="G1524" s="96"/>
      <c r="H1524" s="150"/>
      <c r="N1524" s="71"/>
      <c r="U1524" s="71"/>
      <c r="AB1524" s="70"/>
      <c r="AI1524" s="70"/>
    </row>
    <row r="1525" spans="1:35" ht="12" customHeight="1">
      <c r="A1525" s="150"/>
      <c r="B1525" s="150"/>
      <c r="C1525" s="150"/>
      <c r="D1525" s="150"/>
      <c r="E1525" s="150"/>
      <c r="F1525" s="96"/>
      <c r="G1525" s="96"/>
      <c r="H1525" s="150"/>
      <c r="N1525" s="71"/>
      <c r="U1525" s="71"/>
      <c r="AB1525" s="70"/>
      <c r="AI1525" s="70"/>
    </row>
    <row r="1526" spans="1:35" ht="12" customHeight="1">
      <c r="A1526" s="150"/>
      <c r="B1526" s="150"/>
      <c r="C1526" s="150"/>
      <c r="D1526" s="150"/>
      <c r="E1526" s="150"/>
      <c r="F1526" s="96"/>
      <c r="G1526" s="96"/>
      <c r="H1526" s="150"/>
      <c r="N1526" s="71"/>
      <c r="U1526" s="71"/>
      <c r="AB1526" s="70"/>
      <c r="AI1526" s="70"/>
    </row>
    <row r="1527" spans="1:35" ht="12" customHeight="1">
      <c r="A1527" s="150"/>
      <c r="B1527" s="150"/>
      <c r="C1527" s="150"/>
      <c r="D1527" s="150"/>
      <c r="E1527" s="150"/>
      <c r="F1527" s="96"/>
      <c r="G1527" s="96"/>
      <c r="H1527" s="150"/>
      <c r="N1527" s="71"/>
      <c r="U1527" s="71"/>
      <c r="AB1527" s="70"/>
      <c r="AI1527" s="70"/>
    </row>
    <row r="1528" spans="1:35" ht="12" customHeight="1">
      <c r="A1528" s="150"/>
      <c r="B1528" s="150"/>
      <c r="C1528" s="150"/>
      <c r="D1528" s="150"/>
      <c r="E1528" s="150"/>
      <c r="F1528" s="96"/>
      <c r="G1528" s="96"/>
      <c r="H1528" s="150"/>
      <c r="N1528" s="71"/>
      <c r="U1528" s="71"/>
      <c r="AB1528" s="70"/>
      <c r="AI1528" s="70"/>
    </row>
    <row r="1529" spans="1:35" ht="12" customHeight="1">
      <c r="A1529" s="150"/>
      <c r="B1529" s="150"/>
      <c r="C1529" s="150"/>
      <c r="D1529" s="150"/>
      <c r="E1529" s="150"/>
      <c r="F1529" s="96"/>
      <c r="G1529" s="96"/>
      <c r="H1529" s="150"/>
      <c r="N1529" s="71"/>
      <c r="U1529" s="71"/>
      <c r="AB1529" s="70"/>
      <c r="AI1529" s="70"/>
    </row>
    <row r="1530" spans="1:35" ht="12" customHeight="1">
      <c r="A1530" s="150"/>
      <c r="B1530" s="150"/>
      <c r="C1530" s="150"/>
      <c r="D1530" s="150"/>
      <c r="E1530" s="150"/>
      <c r="F1530" s="96"/>
      <c r="G1530" s="96"/>
      <c r="H1530" s="150"/>
      <c r="N1530" s="71"/>
      <c r="U1530" s="71"/>
      <c r="AB1530" s="70"/>
      <c r="AI1530" s="70"/>
    </row>
    <row r="1531" spans="1:35" ht="12" customHeight="1">
      <c r="A1531" s="150"/>
      <c r="B1531" s="150"/>
      <c r="C1531" s="150"/>
      <c r="D1531" s="150"/>
      <c r="E1531" s="150"/>
      <c r="F1531" s="96"/>
      <c r="G1531" s="96"/>
      <c r="H1531" s="150"/>
      <c r="N1531" s="71"/>
      <c r="U1531" s="71"/>
      <c r="AB1531" s="70"/>
      <c r="AI1531" s="70"/>
    </row>
    <row r="1532" spans="1:35" ht="12" customHeight="1">
      <c r="A1532" s="150"/>
      <c r="B1532" s="150"/>
      <c r="C1532" s="150"/>
      <c r="D1532" s="150"/>
      <c r="E1532" s="150"/>
      <c r="F1532" s="96"/>
      <c r="G1532" s="96"/>
      <c r="H1532" s="150"/>
      <c r="N1532" s="71"/>
      <c r="U1532" s="71"/>
      <c r="AB1532" s="70"/>
      <c r="AI1532" s="70"/>
    </row>
    <row r="1533" spans="1:35" ht="12" customHeight="1">
      <c r="A1533" s="150"/>
      <c r="B1533" s="150"/>
      <c r="C1533" s="150"/>
      <c r="D1533" s="150"/>
      <c r="E1533" s="150"/>
      <c r="F1533" s="96"/>
      <c r="G1533" s="96"/>
      <c r="H1533" s="150"/>
      <c r="N1533" s="71"/>
      <c r="U1533" s="71"/>
      <c r="AB1533" s="70"/>
      <c r="AI1533" s="70"/>
    </row>
    <row r="1534" spans="1:35" ht="12" customHeight="1">
      <c r="A1534" s="150"/>
      <c r="B1534" s="150"/>
      <c r="C1534" s="150"/>
      <c r="D1534" s="150"/>
      <c r="E1534" s="150"/>
      <c r="F1534" s="96"/>
      <c r="G1534" s="96"/>
      <c r="H1534" s="150"/>
      <c r="N1534" s="71"/>
      <c r="U1534" s="71"/>
      <c r="AB1534" s="70"/>
      <c r="AI1534" s="70"/>
    </row>
    <row r="1535" spans="1:35" ht="12" customHeight="1">
      <c r="A1535" s="150"/>
      <c r="B1535" s="150"/>
      <c r="C1535" s="150"/>
      <c r="D1535" s="150"/>
      <c r="E1535" s="150"/>
      <c r="F1535" s="96"/>
      <c r="G1535" s="96"/>
      <c r="H1535" s="150"/>
      <c r="N1535" s="71"/>
      <c r="U1535" s="71"/>
      <c r="AB1535" s="70"/>
      <c r="AI1535" s="70"/>
    </row>
    <row r="1536" spans="1:35" ht="12" customHeight="1">
      <c r="A1536" s="150"/>
      <c r="B1536" s="150"/>
      <c r="C1536" s="150"/>
      <c r="D1536" s="150"/>
      <c r="E1536" s="150"/>
      <c r="F1536" s="96"/>
      <c r="G1536" s="96"/>
      <c r="H1536" s="150"/>
      <c r="N1536" s="71"/>
      <c r="U1536" s="71"/>
      <c r="AB1536" s="70"/>
      <c r="AI1536" s="70"/>
    </row>
    <row r="1537" spans="1:35" ht="12" customHeight="1">
      <c r="A1537" s="150"/>
      <c r="B1537" s="150"/>
      <c r="C1537" s="150"/>
      <c r="D1537" s="150"/>
      <c r="E1537" s="150"/>
      <c r="F1537" s="96"/>
      <c r="G1537" s="96"/>
      <c r="H1537" s="150"/>
      <c r="N1537" s="71"/>
      <c r="U1537" s="71"/>
      <c r="AB1537" s="70"/>
      <c r="AI1537" s="70"/>
    </row>
    <row r="1538" spans="1:35" ht="12" customHeight="1">
      <c r="A1538" s="150"/>
      <c r="B1538" s="150"/>
      <c r="C1538" s="150"/>
      <c r="D1538" s="150"/>
      <c r="E1538" s="150"/>
      <c r="F1538" s="96"/>
      <c r="G1538" s="96"/>
      <c r="H1538" s="150"/>
      <c r="N1538" s="71"/>
      <c r="U1538" s="71"/>
      <c r="AB1538" s="70"/>
      <c r="AI1538" s="70"/>
    </row>
    <row r="1539" spans="1:35" ht="12" customHeight="1">
      <c r="A1539" s="150"/>
      <c r="B1539" s="150"/>
      <c r="C1539" s="150"/>
      <c r="D1539" s="150"/>
      <c r="E1539" s="150"/>
      <c r="F1539" s="96"/>
      <c r="G1539" s="96"/>
      <c r="H1539" s="150"/>
      <c r="N1539" s="71"/>
      <c r="U1539" s="71"/>
      <c r="AB1539" s="70"/>
      <c r="AI1539" s="70"/>
    </row>
    <row r="1540" spans="1:35" ht="12" customHeight="1">
      <c r="A1540" s="150"/>
      <c r="B1540" s="150"/>
      <c r="C1540" s="150"/>
      <c r="D1540" s="150"/>
      <c r="E1540" s="150"/>
      <c r="F1540" s="96"/>
      <c r="G1540" s="96"/>
      <c r="H1540" s="150"/>
      <c r="N1540" s="71"/>
      <c r="U1540" s="71"/>
      <c r="AB1540" s="70"/>
      <c r="AI1540" s="70"/>
    </row>
    <row r="1541" spans="1:35" ht="12" customHeight="1">
      <c r="A1541" s="150"/>
      <c r="B1541" s="150"/>
      <c r="C1541" s="150"/>
      <c r="D1541" s="150"/>
      <c r="E1541" s="150"/>
      <c r="F1541" s="96"/>
      <c r="G1541" s="96"/>
      <c r="H1541" s="150"/>
      <c r="N1541" s="71"/>
      <c r="U1541" s="71"/>
      <c r="AB1541" s="70"/>
      <c r="AI1541" s="70"/>
    </row>
    <row r="1542" spans="1:35" ht="12" customHeight="1">
      <c r="A1542" s="150"/>
      <c r="B1542" s="150"/>
      <c r="C1542" s="150"/>
      <c r="D1542" s="150"/>
      <c r="E1542" s="150"/>
      <c r="F1542" s="96"/>
      <c r="G1542" s="96"/>
      <c r="H1542" s="150"/>
      <c r="N1542" s="71"/>
      <c r="U1542" s="71"/>
      <c r="AB1542" s="70"/>
      <c r="AI1542" s="70"/>
    </row>
    <row r="1543" spans="1:35" ht="12" customHeight="1">
      <c r="A1543" s="150"/>
      <c r="B1543" s="150"/>
      <c r="C1543" s="150"/>
      <c r="D1543" s="150"/>
      <c r="E1543" s="150"/>
      <c r="F1543" s="96"/>
      <c r="G1543" s="96"/>
      <c r="H1543" s="150"/>
      <c r="N1543" s="71"/>
      <c r="U1543" s="71"/>
      <c r="AB1543" s="70"/>
      <c r="AI1543" s="70"/>
    </row>
    <row r="1544" spans="1:35" ht="12" customHeight="1">
      <c r="A1544" s="150"/>
      <c r="B1544" s="150"/>
      <c r="C1544" s="150"/>
      <c r="D1544" s="150"/>
      <c r="E1544" s="150"/>
      <c r="F1544" s="96"/>
      <c r="G1544" s="96"/>
      <c r="H1544" s="150"/>
      <c r="N1544" s="71"/>
      <c r="U1544" s="71"/>
      <c r="AB1544" s="70"/>
      <c r="AI1544" s="70"/>
    </row>
    <row r="1545" spans="1:35" ht="12" customHeight="1">
      <c r="A1545" s="150"/>
      <c r="B1545" s="150"/>
      <c r="C1545" s="150"/>
      <c r="D1545" s="150"/>
      <c r="E1545" s="150"/>
      <c r="F1545" s="96"/>
      <c r="G1545" s="96"/>
      <c r="H1545" s="150"/>
      <c r="N1545" s="71"/>
      <c r="U1545" s="71"/>
      <c r="AB1545" s="70"/>
      <c r="AI1545" s="70"/>
    </row>
    <row r="1546" spans="1:35" ht="12" customHeight="1">
      <c r="A1546" s="150"/>
      <c r="B1546" s="150"/>
      <c r="C1546" s="150"/>
      <c r="D1546" s="150"/>
      <c r="E1546" s="150"/>
      <c r="F1546" s="96"/>
      <c r="G1546" s="96"/>
      <c r="H1546" s="150"/>
      <c r="N1546" s="71"/>
      <c r="U1546" s="71"/>
      <c r="AB1546" s="70"/>
      <c r="AI1546" s="70"/>
    </row>
    <row r="1547" spans="1:35" ht="12" customHeight="1">
      <c r="A1547" s="150"/>
      <c r="B1547" s="150"/>
      <c r="C1547" s="150"/>
      <c r="D1547" s="150"/>
      <c r="E1547" s="150"/>
      <c r="F1547" s="96"/>
      <c r="G1547" s="96"/>
      <c r="H1547" s="150"/>
      <c r="N1547" s="71"/>
      <c r="U1547" s="71"/>
      <c r="AB1547" s="70"/>
      <c r="AI1547" s="70"/>
    </row>
    <row r="1548" spans="1:35" ht="12" customHeight="1">
      <c r="A1548" s="150"/>
      <c r="B1548" s="150"/>
      <c r="C1548" s="150"/>
      <c r="D1548" s="150"/>
      <c r="E1548" s="150"/>
      <c r="F1548" s="96"/>
      <c r="G1548" s="96"/>
      <c r="H1548" s="150"/>
      <c r="N1548" s="71"/>
      <c r="U1548" s="71"/>
      <c r="AB1548" s="70"/>
      <c r="AI1548" s="70"/>
    </row>
    <row r="1549" spans="1:35" ht="12" customHeight="1">
      <c r="A1549" s="150"/>
      <c r="B1549" s="150"/>
      <c r="C1549" s="150"/>
      <c r="D1549" s="150"/>
      <c r="E1549" s="150"/>
      <c r="F1549" s="96"/>
      <c r="G1549" s="96"/>
      <c r="H1549" s="150"/>
      <c r="N1549" s="71"/>
      <c r="U1549" s="71"/>
      <c r="AB1549" s="70"/>
      <c r="AI1549" s="70"/>
    </row>
    <row r="1550" spans="1:35" ht="12" customHeight="1">
      <c r="A1550" s="150"/>
      <c r="B1550" s="150"/>
      <c r="C1550" s="150"/>
      <c r="D1550" s="150"/>
      <c r="E1550" s="150"/>
      <c r="F1550" s="96"/>
      <c r="G1550" s="96"/>
      <c r="H1550" s="150"/>
      <c r="N1550" s="71"/>
      <c r="U1550" s="71"/>
      <c r="AB1550" s="70"/>
      <c r="AI1550" s="70"/>
    </row>
    <row r="1551" spans="1:35" ht="12" customHeight="1">
      <c r="A1551" s="150"/>
      <c r="B1551" s="150"/>
      <c r="C1551" s="150"/>
      <c r="D1551" s="150"/>
      <c r="E1551" s="150"/>
      <c r="F1551" s="96"/>
      <c r="G1551" s="96"/>
      <c r="H1551" s="150"/>
      <c r="N1551" s="71"/>
      <c r="U1551" s="71"/>
      <c r="AB1551" s="70"/>
      <c r="AI1551" s="70"/>
    </row>
    <row r="1552" spans="1:35" ht="12" customHeight="1">
      <c r="A1552" s="150"/>
      <c r="B1552" s="150"/>
      <c r="C1552" s="150"/>
      <c r="D1552" s="150"/>
      <c r="E1552" s="150"/>
      <c r="F1552" s="96"/>
      <c r="G1552" s="96"/>
      <c r="H1552" s="150"/>
      <c r="N1552" s="71"/>
      <c r="U1552" s="71"/>
      <c r="AB1552" s="70"/>
      <c r="AI1552" s="70"/>
    </row>
    <row r="1553" spans="1:35" ht="12" customHeight="1">
      <c r="A1553" s="150"/>
      <c r="B1553" s="150"/>
      <c r="C1553" s="150"/>
      <c r="D1553" s="150"/>
      <c r="E1553" s="150"/>
      <c r="F1553" s="96"/>
      <c r="G1553" s="96"/>
      <c r="H1553" s="150"/>
      <c r="N1553" s="71"/>
      <c r="U1553" s="71"/>
      <c r="AB1553" s="70"/>
      <c r="AI1553" s="70"/>
    </row>
    <row r="1554" spans="1:35" ht="12" customHeight="1">
      <c r="A1554" s="150"/>
      <c r="B1554" s="150"/>
      <c r="C1554" s="150"/>
      <c r="D1554" s="150"/>
      <c r="E1554" s="150"/>
      <c r="F1554" s="96"/>
      <c r="G1554" s="96"/>
      <c r="H1554" s="150"/>
      <c r="N1554" s="71"/>
      <c r="U1554" s="71"/>
      <c r="AB1554" s="70"/>
      <c r="AI1554" s="70"/>
    </row>
    <row r="1555" spans="1:35" ht="12" customHeight="1">
      <c r="A1555" s="150"/>
      <c r="B1555" s="150"/>
      <c r="C1555" s="150"/>
      <c r="D1555" s="150"/>
      <c r="E1555" s="150"/>
      <c r="F1555" s="96"/>
      <c r="G1555" s="96"/>
      <c r="H1555" s="150"/>
      <c r="N1555" s="71"/>
      <c r="U1555" s="71"/>
      <c r="AB1555" s="70"/>
      <c r="AI1555" s="70"/>
    </row>
    <row r="1556" spans="1:35" ht="12" customHeight="1">
      <c r="A1556" s="150"/>
      <c r="B1556" s="150"/>
      <c r="C1556" s="150"/>
      <c r="D1556" s="150"/>
      <c r="E1556" s="150"/>
      <c r="F1556" s="96"/>
      <c r="G1556" s="96"/>
      <c r="H1556" s="150"/>
      <c r="N1556" s="71"/>
      <c r="U1556" s="71"/>
      <c r="AB1556" s="70"/>
      <c r="AI1556" s="70"/>
    </row>
    <row r="1557" spans="1:35" ht="12" customHeight="1">
      <c r="A1557" s="150"/>
      <c r="B1557" s="150"/>
      <c r="C1557" s="150"/>
      <c r="D1557" s="150"/>
      <c r="E1557" s="150"/>
      <c r="F1557" s="96"/>
      <c r="G1557" s="96"/>
      <c r="H1557" s="150"/>
      <c r="N1557" s="71"/>
      <c r="U1557" s="71"/>
      <c r="AB1557" s="70"/>
      <c r="AI1557" s="70"/>
    </row>
    <row r="1558" spans="1:35" ht="12" customHeight="1">
      <c r="A1558" s="150"/>
      <c r="B1558" s="150"/>
      <c r="C1558" s="150"/>
      <c r="D1558" s="150"/>
      <c r="E1558" s="150"/>
      <c r="F1558" s="96"/>
      <c r="G1558" s="96"/>
      <c r="H1558" s="150"/>
      <c r="N1558" s="71"/>
      <c r="U1558" s="71"/>
      <c r="AB1558" s="70"/>
      <c r="AI1558" s="70"/>
    </row>
    <row r="1559" spans="1:35" ht="12" customHeight="1">
      <c r="A1559" s="150"/>
      <c r="B1559" s="150"/>
      <c r="C1559" s="150"/>
      <c r="D1559" s="150"/>
      <c r="E1559" s="150"/>
      <c r="F1559" s="96"/>
      <c r="G1559" s="96"/>
      <c r="H1559" s="150"/>
      <c r="N1559" s="71"/>
      <c r="U1559" s="71"/>
      <c r="AB1559" s="70"/>
      <c r="AI1559" s="70"/>
    </row>
    <row r="1560" spans="1:35" ht="12" customHeight="1">
      <c r="A1560" s="150"/>
      <c r="B1560" s="150"/>
      <c r="C1560" s="150"/>
      <c r="D1560" s="150"/>
      <c r="E1560" s="150"/>
      <c r="F1560" s="96"/>
      <c r="G1560" s="96"/>
      <c r="H1560" s="150"/>
      <c r="N1560" s="71"/>
      <c r="U1560" s="71"/>
      <c r="AB1560" s="70"/>
      <c r="AI1560" s="70"/>
    </row>
    <row r="1561" spans="1:35" ht="12" customHeight="1">
      <c r="A1561" s="150"/>
      <c r="B1561" s="150"/>
      <c r="C1561" s="150"/>
      <c r="D1561" s="150"/>
      <c r="E1561" s="150"/>
      <c r="F1561" s="96"/>
      <c r="G1561" s="96"/>
      <c r="H1561" s="150"/>
      <c r="N1561" s="71"/>
      <c r="U1561" s="71"/>
      <c r="AB1561" s="70"/>
      <c r="AI1561" s="70"/>
    </row>
    <row r="1562" spans="1:35" ht="12" customHeight="1">
      <c r="A1562" s="150"/>
      <c r="B1562" s="150"/>
      <c r="C1562" s="150"/>
      <c r="D1562" s="150"/>
      <c r="E1562" s="150"/>
      <c r="F1562" s="96"/>
      <c r="G1562" s="96"/>
      <c r="H1562" s="150"/>
      <c r="N1562" s="71"/>
      <c r="U1562" s="71"/>
      <c r="AB1562" s="70"/>
      <c r="AI1562" s="70"/>
    </row>
    <row r="1563" spans="1:35" ht="12" customHeight="1">
      <c r="A1563" s="150"/>
      <c r="B1563" s="150"/>
      <c r="C1563" s="150"/>
      <c r="D1563" s="150"/>
      <c r="E1563" s="150"/>
      <c r="F1563" s="96"/>
      <c r="G1563" s="96"/>
      <c r="H1563" s="150"/>
      <c r="N1563" s="71"/>
      <c r="U1563" s="71"/>
      <c r="AB1563" s="70"/>
      <c r="AI1563" s="70"/>
    </row>
    <row r="1564" spans="1:35" ht="12" customHeight="1">
      <c r="A1564" s="150"/>
      <c r="B1564" s="150"/>
      <c r="C1564" s="150"/>
      <c r="D1564" s="150"/>
      <c r="E1564" s="150"/>
      <c r="F1564" s="96"/>
      <c r="G1564" s="96"/>
      <c r="H1564" s="150"/>
      <c r="N1564" s="71"/>
      <c r="U1564" s="71"/>
      <c r="AB1564" s="70"/>
      <c r="AI1564" s="70"/>
    </row>
    <row r="1565" spans="1:35" ht="12" customHeight="1">
      <c r="A1565" s="150"/>
      <c r="B1565" s="150"/>
      <c r="C1565" s="150"/>
      <c r="D1565" s="150"/>
      <c r="E1565" s="150"/>
      <c r="F1565" s="96"/>
      <c r="G1565" s="96"/>
      <c r="H1565" s="150"/>
      <c r="N1565" s="71"/>
      <c r="U1565" s="71"/>
      <c r="AB1565" s="70"/>
      <c r="AI1565" s="70"/>
    </row>
    <row r="1566" spans="1:35" ht="12" customHeight="1">
      <c r="A1566" s="150"/>
      <c r="B1566" s="150"/>
      <c r="C1566" s="150"/>
      <c r="D1566" s="150"/>
      <c r="E1566" s="150"/>
      <c r="F1566" s="96"/>
      <c r="G1566" s="96"/>
      <c r="H1566" s="150"/>
      <c r="N1566" s="71"/>
      <c r="U1566" s="71"/>
      <c r="AB1566" s="70"/>
      <c r="AI1566" s="70"/>
    </row>
    <row r="1567" spans="1:35" ht="12" customHeight="1">
      <c r="A1567" s="150"/>
      <c r="B1567" s="150"/>
      <c r="C1567" s="150"/>
      <c r="D1567" s="150"/>
      <c r="E1567" s="150"/>
      <c r="F1567" s="96"/>
      <c r="G1567" s="96"/>
      <c r="H1567" s="150"/>
      <c r="N1567" s="71"/>
      <c r="U1567" s="71"/>
      <c r="AB1567" s="70"/>
      <c r="AI1567" s="70"/>
    </row>
    <row r="1568" spans="1:35" ht="12" customHeight="1">
      <c r="A1568" s="150"/>
      <c r="B1568" s="150"/>
      <c r="C1568" s="150"/>
      <c r="D1568" s="150"/>
      <c r="E1568" s="150"/>
      <c r="F1568" s="96"/>
      <c r="G1568" s="96"/>
      <c r="H1568" s="150"/>
      <c r="N1568" s="71"/>
      <c r="U1568" s="71"/>
      <c r="AB1568" s="70"/>
      <c r="AI1568" s="70"/>
    </row>
    <row r="1569" spans="1:35" ht="12" customHeight="1">
      <c r="A1569" s="150"/>
      <c r="B1569" s="150"/>
      <c r="C1569" s="150"/>
      <c r="D1569" s="150"/>
      <c r="E1569" s="150"/>
      <c r="F1569" s="96"/>
      <c r="G1569" s="96"/>
      <c r="H1569" s="150"/>
      <c r="N1569" s="71"/>
      <c r="U1569" s="71"/>
      <c r="AB1569" s="70"/>
      <c r="AI1569" s="70"/>
    </row>
    <row r="1570" spans="1:35" ht="12" customHeight="1">
      <c r="A1570" s="150"/>
      <c r="B1570" s="150"/>
      <c r="C1570" s="150"/>
      <c r="D1570" s="150"/>
      <c r="E1570" s="150"/>
      <c r="F1570" s="96"/>
      <c r="G1570" s="96"/>
      <c r="H1570" s="150"/>
      <c r="N1570" s="71"/>
      <c r="U1570" s="71"/>
      <c r="AB1570" s="70"/>
      <c r="AI1570" s="70"/>
    </row>
    <row r="1571" spans="1:35" ht="12" customHeight="1">
      <c r="A1571" s="150"/>
      <c r="B1571" s="150"/>
      <c r="C1571" s="150"/>
      <c r="D1571" s="150"/>
      <c r="E1571" s="150"/>
      <c r="F1571" s="96"/>
      <c r="G1571" s="96"/>
      <c r="H1571" s="150"/>
      <c r="N1571" s="71"/>
      <c r="U1571" s="71"/>
      <c r="AB1571" s="70"/>
      <c r="AI1571" s="70"/>
    </row>
    <row r="1572" spans="1:35" ht="12" customHeight="1">
      <c r="A1572" s="150"/>
      <c r="B1572" s="150"/>
      <c r="C1572" s="150"/>
      <c r="D1572" s="150"/>
      <c r="E1572" s="150"/>
      <c r="F1572" s="96"/>
      <c r="G1572" s="96"/>
      <c r="H1572" s="150"/>
      <c r="N1572" s="71"/>
      <c r="U1572" s="71"/>
      <c r="AB1572" s="70"/>
      <c r="AI1572" s="70"/>
    </row>
    <row r="1573" spans="1:35" ht="12" customHeight="1">
      <c r="A1573" s="150"/>
      <c r="B1573" s="150"/>
      <c r="C1573" s="150"/>
      <c r="D1573" s="150"/>
      <c r="E1573" s="150"/>
      <c r="F1573" s="96"/>
      <c r="G1573" s="96"/>
      <c r="H1573" s="150"/>
      <c r="N1573" s="71"/>
      <c r="U1573" s="71"/>
      <c r="AB1573" s="70"/>
      <c r="AI1573" s="70"/>
    </row>
    <row r="1574" spans="1:35" ht="12" customHeight="1">
      <c r="A1574" s="150"/>
      <c r="B1574" s="150"/>
      <c r="C1574" s="150"/>
      <c r="D1574" s="150"/>
      <c r="E1574" s="150"/>
      <c r="F1574" s="96"/>
      <c r="G1574" s="96"/>
      <c r="H1574" s="150"/>
      <c r="N1574" s="71"/>
      <c r="U1574" s="71"/>
      <c r="AB1574" s="70"/>
      <c r="AI1574" s="70"/>
    </row>
    <row r="1575" spans="1:35" ht="12" customHeight="1">
      <c r="A1575" s="150"/>
      <c r="B1575" s="150"/>
      <c r="C1575" s="150"/>
      <c r="D1575" s="150"/>
      <c r="E1575" s="150"/>
      <c r="F1575" s="96"/>
      <c r="G1575" s="96"/>
      <c r="H1575" s="150"/>
      <c r="N1575" s="71"/>
      <c r="U1575" s="71"/>
      <c r="AB1575" s="70"/>
      <c r="AI1575" s="70"/>
    </row>
    <row r="1576" spans="1:35" ht="12" customHeight="1">
      <c r="A1576" s="150"/>
      <c r="B1576" s="150"/>
      <c r="C1576" s="150"/>
      <c r="D1576" s="150"/>
      <c r="E1576" s="150"/>
      <c r="F1576" s="96"/>
      <c r="G1576" s="96"/>
      <c r="H1576" s="150"/>
      <c r="N1576" s="71"/>
      <c r="U1576" s="71"/>
      <c r="AB1576" s="70"/>
      <c r="AI1576" s="70"/>
    </row>
    <row r="1577" spans="1:35" ht="12" customHeight="1">
      <c r="A1577" s="150"/>
      <c r="B1577" s="150"/>
      <c r="C1577" s="150"/>
      <c r="D1577" s="150"/>
      <c r="E1577" s="150"/>
      <c r="F1577" s="96"/>
      <c r="G1577" s="96"/>
      <c r="H1577" s="150"/>
      <c r="N1577" s="71"/>
      <c r="U1577" s="71"/>
      <c r="AB1577" s="70"/>
      <c r="AI1577" s="70"/>
    </row>
    <row r="1578" spans="1:35" ht="12" customHeight="1">
      <c r="A1578" s="150"/>
      <c r="B1578" s="150"/>
      <c r="C1578" s="150"/>
      <c r="D1578" s="150"/>
      <c r="E1578" s="150"/>
      <c r="F1578" s="96"/>
      <c r="G1578" s="96"/>
      <c r="H1578" s="150"/>
      <c r="N1578" s="71"/>
      <c r="U1578" s="71"/>
      <c r="AB1578" s="70"/>
      <c r="AI1578" s="70"/>
    </row>
    <row r="1579" spans="1:35" ht="12" customHeight="1">
      <c r="A1579" s="150"/>
      <c r="B1579" s="150"/>
      <c r="C1579" s="150"/>
      <c r="D1579" s="150"/>
      <c r="E1579" s="150"/>
      <c r="F1579" s="96"/>
      <c r="G1579" s="96"/>
      <c r="H1579" s="150"/>
      <c r="N1579" s="71"/>
      <c r="U1579" s="71"/>
      <c r="AB1579" s="70"/>
      <c r="AI1579" s="70"/>
    </row>
    <row r="1580" spans="1:35" ht="12" customHeight="1">
      <c r="A1580" s="150"/>
      <c r="B1580" s="150"/>
      <c r="C1580" s="150"/>
      <c r="D1580" s="150"/>
      <c r="E1580" s="150"/>
      <c r="F1580" s="96"/>
      <c r="G1580" s="96"/>
      <c r="H1580" s="150"/>
      <c r="N1580" s="71"/>
      <c r="U1580" s="71"/>
      <c r="AB1580" s="70"/>
      <c r="AI1580" s="70"/>
    </row>
    <row r="1581" spans="1:35" ht="12" customHeight="1">
      <c r="A1581" s="150"/>
      <c r="B1581" s="150"/>
      <c r="C1581" s="150"/>
      <c r="D1581" s="150"/>
      <c r="E1581" s="150"/>
      <c r="F1581" s="96"/>
      <c r="G1581" s="96"/>
      <c r="H1581" s="150"/>
      <c r="N1581" s="71"/>
      <c r="U1581" s="71"/>
      <c r="AB1581" s="70"/>
      <c r="AI1581" s="70"/>
    </row>
    <row r="1582" spans="1:35" ht="12" customHeight="1">
      <c r="A1582" s="150"/>
      <c r="B1582" s="150"/>
      <c r="C1582" s="150"/>
      <c r="D1582" s="150"/>
      <c r="E1582" s="150"/>
      <c r="F1582" s="96"/>
      <c r="G1582" s="96"/>
      <c r="H1582" s="150"/>
      <c r="N1582" s="71"/>
      <c r="U1582" s="71"/>
      <c r="AB1582" s="70"/>
      <c r="AI1582" s="70"/>
    </row>
    <row r="1583" spans="1:35" ht="12" customHeight="1">
      <c r="A1583" s="150"/>
      <c r="B1583" s="150"/>
      <c r="C1583" s="150"/>
      <c r="D1583" s="150"/>
      <c r="E1583" s="150"/>
      <c r="F1583" s="96"/>
      <c r="G1583" s="96"/>
      <c r="H1583" s="150"/>
      <c r="N1583" s="71"/>
      <c r="U1583" s="71"/>
      <c r="AB1583" s="70"/>
      <c r="AI1583" s="70"/>
    </row>
    <row r="1584" spans="1:35" ht="12" customHeight="1">
      <c r="A1584" s="150"/>
      <c r="B1584" s="150"/>
      <c r="C1584" s="150"/>
      <c r="D1584" s="150"/>
      <c r="E1584" s="150"/>
      <c r="F1584" s="96"/>
      <c r="G1584" s="96"/>
      <c r="H1584" s="150"/>
      <c r="N1584" s="71"/>
      <c r="U1584" s="71"/>
      <c r="AB1584" s="70"/>
      <c r="AI1584" s="70"/>
    </row>
    <row r="1585" spans="1:35" ht="12" customHeight="1">
      <c r="A1585" s="150"/>
      <c r="B1585" s="150"/>
      <c r="C1585" s="150"/>
      <c r="D1585" s="150"/>
      <c r="E1585" s="150"/>
      <c r="F1585" s="96"/>
      <c r="G1585" s="96"/>
      <c r="H1585" s="150"/>
      <c r="N1585" s="71"/>
      <c r="U1585" s="71"/>
      <c r="AB1585" s="70"/>
      <c r="AI1585" s="70"/>
    </row>
    <row r="1586" spans="1:35" ht="12" customHeight="1">
      <c r="A1586" s="150"/>
      <c r="B1586" s="150"/>
      <c r="C1586" s="150"/>
      <c r="D1586" s="150"/>
      <c r="E1586" s="150"/>
      <c r="F1586" s="96"/>
      <c r="G1586" s="96"/>
      <c r="H1586" s="150"/>
      <c r="N1586" s="71"/>
      <c r="U1586" s="71"/>
      <c r="AB1586" s="70"/>
      <c r="AI1586" s="70"/>
    </row>
    <row r="1587" spans="1:35" ht="12" customHeight="1">
      <c r="A1587" s="150"/>
      <c r="B1587" s="150"/>
      <c r="C1587" s="150"/>
      <c r="D1587" s="150"/>
      <c r="E1587" s="150"/>
      <c r="F1587" s="96"/>
      <c r="G1587" s="96"/>
      <c r="H1587" s="150"/>
      <c r="N1587" s="71"/>
      <c r="U1587" s="71"/>
      <c r="AB1587" s="70"/>
      <c r="AI1587" s="70"/>
    </row>
    <row r="1588" spans="1:35" ht="12" customHeight="1">
      <c r="A1588" s="150"/>
      <c r="B1588" s="150"/>
      <c r="C1588" s="150"/>
      <c r="D1588" s="150"/>
      <c r="E1588" s="150"/>
      <c r="F1588" s="96"/>
      <c r="G1588" s="96"/>
      <c r="H1588" s="150"/>
      <c r="N1588" s="71"/>
      <c r="U1588" s="71"/>
      <c r="AB1588" s="70"/>
      <c r="AI1588" s="70"/>
    </row>
    <row r="1589" spans="1:35" ht="12" customHeight="1">
      <c r="A1589" s="150"/>
      <c r="B1589" s="150"/>
      <c r="C1589" s="150"/>
      <c r="D1589" s="150"/>
      <c r="E1589" s="150"/>
      <c r="F1589" s="96"/>
      <c r="G1589" s="96"/>
      <c r="H1589" s="150"/>
      <c r="N1589" s="71"/>
      <c r="U1589" s="71"/>
      <c r="AB1589" s="70"/>
      <c r="AI1589" s="70"/>
    </row>
    <row r="1590" spans="1:35" ht="12" customHeight="1">
      <c r="A1590" s="150"/>
      <c r="B1590" s="150"/>
      <c r="C1590" s="150"/>
      <c r="D1590" s="150"/>
      <c r="E1590" s="150"/>
      <c r="F1590" s="96"/>
      <c r="G1590" s="96"/>
      <c r="H1590" s="150"/>
      <c r="N1590" s="71"/>
      <c r="U1590" s="71"/>
      <c r="AB1590" s="70"/>
      <c r="AI1590" s="70"/>
    </row>
    <row r="1591" spans="1:35" ht="12" customHeight="1">
      <c r="A1591" s="150"/>
      <c r="B1591" s="150"/>
      <c r="C1591" s="150"/>
      <c r="D1591" s="150"/>
      <c r="E1591" s="150"/>
      <c r="F1591" s="96"/>
      <c r="G1591" s="96"/>
      <c r="H1591" s="150"/>
      <c r="N1591" s="71"/>
      <c r="U1591" s="71"/>
      <c r="AB1591" s="70"/>
      <c r="AI1591" s="70"/>
    </row>
    <row r="1592" spans="1:35" ht="12" customHeight="1">
      <c r="A1592" s="150"/>
      <c r="B1592" s="150"/>
      <c r="C1592" s="150"/>
      <c r="D1592" s="150"/>
      <c r="E1592" s="150"/>
      <c r="F1592" s="96"/>
      <c r="G1592" s="96"/>
      <c r="H1592" s="150"/>
      <c r="N1592" s="71"/>
      <c r="U1592" s="71"/>
      <c r="AB1592" s="70"/>
      <c r="AI1592" s="70"/>
    </row>
    <row r="1593" spans="1:35" ht="12" customHeight="1">
      <c r="A1593" s="150"/>
      <c r="B1593" s="150"/>
      <c r="C1593" s="150"/>
      <c r="D1593" s="150"/>
      <c r="E1593" s="150"/>
      <c r="F1593" s="96"/>
      <c r="G1593" s="96"/>
      <c r="H1593" s="150"/>
      <c r="N1593" s="71"/>
      <c r="U1593" s="71"/>
      <c r="AB1593" s="70"/>
      <c r="AI1593" s="70"/>
    </row>
    <row r="1594" spans="1:35" ht="12" customHeight="1">
      <c r="A1594" s="150"/>
      <c r="B1594" s="150"/>
      <c r="C1594" s="150"/>
      <c r="D1594" s="150"/>
      <c r="E1594" s="150"/>
      <c r="F1594" s="96"/>
      <c r="G1594" s="96"/>
      <c r="H1594" s="150"/>
      <c r="N1594" s="71"/>
      <c r="U1594" s="71"/>
      <c r="AB1594" s="70"/>
      <c r="AI1594" s="70"/>
    </row>
    <row r="1595" spans="1:35" ht="12" customHeight="1">
      <c r="A1595" s="150"/>
      <c r="B1595" s="150"/>
      <c r="C1595" s="150"/>
      <c r="D1595" s="150"/>
      <c r="E1595" s="150"/>
      <c r="F1595" s="96"/>
      <c r="G1595" s="96"/>
      <c r="H1595" s="150"/>
      <c r="N1595" s="71"/>
      <c r="U1595" s="71"/>
      <c r="AB1595" s="70"/>
      <c r="AI1595" s="70"/>
    </row>
    <row r="1596" spans="1:35" ht="12" customHeight="1">
      <c r="A1596" s="150"/>
      <c r="B1596" s="150"/>
      <c r="C1596" s="150"/>
      <c r="D1596" s="150"/>
      <c r="E1596" s="150"/>
      <c r="F1596" s="96"/>
      <c r="G1596" s="96"/>
      <c r="H1596" s="150"/>
      <c r="N1596" s="71"/>
      <c r="U1596" s="71"/>
      <c r="AB1596" s="70"/>
      <c r="AI1596" s="70"/>
    </row>
    <row r="1597" spans="1:35" ht="12" customHeight="1">
      <c r="A1597" s="150"/>
      <c r="B1597" s="150"/>
      <c r="C1597" s="150"/>
      <c r="D1597" s="150"/>
      <c r="E1597" s="150"/>
      <c r="F1597" s="96"/>
      <c r="G1597" s="96"/>
      <c r="H1597" s="150"/>
      <c r="N1597" s="71"/>
      <c r="U1597" s="71"/>
      <c r="AB1597" s="70"/>
      <c r="AI1597" s="70"/>
    </row>
    <row r="1598" spans="1:35" ht="12" customHeight="1">
      <c r="A1598" s="150"/>
      <c r="B1598" s="150"/>
      <c r="C1598" s="150"/>
      <c r="D1598" s="150"/>
      <c r="E1598" s="150"/>
      <c r="F1598" s="96"/>
      <c r="G1598" s="96"/>
      <c r="H1598" s="150"/>
      <c r="N1598" s="71"/>
      <c r="U1598" s="71"/>
      <c r="AB1598" s="70"/>
      <c r="AI1598" s="70"/>
    </row>
    <row r="1599" spans="1:35" ht="12" customHeight="1">
      <c r="A1599" s="150"/>
      <c r="B1599" s="150"/>
      <c r="C1599" s="150"/>
      <c r="D1599" s="150"/>
      <c r="E1599" s="150"/>
      <c r="F1599" s="96"/>
      <c r="G1599" s="96"/>
      <c r="H1599" s="150"/>
      <c r="N1599" s="71"/>
      <c r="U1599" s="71"/>
      <c r="AB1599" s="70"/>
      <c r="AI1599" s="70"/>
    </row>
    <row r="1600" spans="1:35" ht="12" customHeight="1">
      <c r="A1600" s="150"/>
      <c r="B1600" s="150"/>
      <c r="C1600" s="150"/>
      <c r="D1600" s="150"/>
      <c r="E1600" s="150"/>
      <c r="F1600" s="96"/>
      <c r="G1600" s="96"/>
      <c r="H1600" s="150"/>
      <c r="N1600" s="71"/>
      <c r="U1600" s="71"/>
      <c r="AB1600" s="70"/>
      <c r="AI1600" s="70"/>
    </row>
    <row r="1601" spans="1:35" ht="12" customHeight="1">
      <c r="A1601" s="150"/>
      <c r="B1601" s="150"/>
      <c r="C1601" s="150"/>
      <c r="D1601" s="150"/>
      <c r="E1601" s="150"/>
      <c r="F1601" s="96"/>
      <c r="G1601" s="96"/>
      <c r="H1601" s="150"/>
      <c r="N1601" s="71"/>
      <c r="U1601" s="71"/>
      <c r="AB1601" s="70"/>
      <c r="AI1601" s="70"/>
    </row>
    <row r="1602" spans="1:35" ht="12" customHeight="1">
      <c r="A1602" s="150"/>
      <c r="B1602" s="150"/>
      <c r="C1602" s="150"/>
      <c r="D1602" s="150"/>
      <c r="E1602" s="150"/>
      <c r="F1602" s="96"/>
      <c r="G1602" s="96"/>
      <c r="H1602" s="150"/>
      <c r="N1602" s="71"/>
      <c r="U1602" s="71"/>
      <c r="AB1602" s="70"/>
      <c r="AI1602" s="70"/>
    </row>
    <row r="1603" spans="1:35" ht="12" customHeight="1">
      <c r="A1603" s="150"/>
      <c r="B1603" s="150"/>
      <c r="C1603" s="150"/>
      <c r="D1603" s="150"/>
      <c r="E1603" s="150"/>
      <c r="F1603" s="96"/>
      <c r="G1603" s="96"/>
      <c r="H1603" s="150"/>
      <c r="N1603" s="71"/>
      <c r="U1603" s="71"/>
      <c r="AB1603" s="70"/>
      <c r="AI1603" s="70"/>
    </row>
    <row r="1604" spans="1:35" ht="12" customHeight="1">
      <c r="A1604" s="150"/>
      <c r="B1604" s="150"/>
      <c r="C1604" s="150"/>
      <c r="D1604" s="150"/>
      <c r="E1604" s="150"/>
      <c r="F1604" s="96"/>
      <c r="G1604" s="96"/>
      <c r="H1604" s="150"/>
      <c r="N1604" s="71"/>
      <c r="U1604" s="71"/>
      <c r="AB1604" s="70"/>
      <c r="AI1604" s="70"/>
    </row>
    <row r="1605" spans="1:35" ht="12" customHeight="1">
      <c r="A1605" s="150"/>
      <c r="B1605" s="150"/>
      <c r="C1605" s="150"/>
      <c r="D1605" s="150"/>
      <c r="E1605" s="150"/>
      <c r="F1605" s="96"/>
      <c r="G1605" s="96"/>
      <c r="H1605" s="150"/>
      <c r="N1605" s="71"/>
      <c r="U1605" s="71"/>
      <c r="AB1605" s="70"/>
      <c r="AI1605" s="70"/>
    </row>
    <row r="1606" spans="1:35" ht="12" customHeight="1">
      <c r="A1606" s="150"/>
      <c r="B1606" s="150"/>
      <c r="C1606" s="150"/>
      <c r="D1606" s="150"/>
      <c r="E1606" s="150"/>
      <c r="F1606" s="96"/>
      <c r="G1606" s="96"/>
      <c r="H1606" s="150"/>
      <c r="N1606" s="71"/>
      <c r="U1606" s="71"/>
      <c r="AB1606" s="70"/>
      <c r="AI1606" s="70"/>
    </row>
    <row r="1607" spans="1:35" ht="12" customHeight="1">
      <c r="A1607" s="150"/>
      <c r="B1607" s="150"/>
      <c r="C1607" s="150"/>
      <c r="D1607" s="150"/>
      <c r="E1607" s="150"/>
      <c r="F1607" s="96"/>
      <c r="G1607" s="96"/>
      <c r="H1607" s="150"/>
      <c r="N1607" s="71"/>
      <c r="U1607" s="71"/>
      <c r="AB1607" s="70"/>
      <c r="AI1607" s="70"/>
    </row>
    <row r="1608" spans="1:35" ht="12" customHeight="1">
      <c r="A1608" s="150"/>
      <c r="B1608" s="150"/>
      <c r="C1608" s="150"/>
      <c r="D1608" s="150"/>
      <c r="E1608" s="150"/>
      <c r="F1608" s="96"/>
      <c r="G1608" s="96"/>
      <c r="H1608" s="150"/>
      <c r="N1608" s="71"/>
      <c r="U1608" s="71"/>
      <c r="AB1608" s="70"/>
      <c r="AI1608" s="70"/>
    </row>
    <row r="1609" spans="1:35" ht="12" customHeight="1">
      <c r="A1609" s="150"/>
      <c r="B1609" s="150"/>
      <c r="C1609" s="150"/>
      <c r="D1609" s="150"/>
      <c r="E1609" s="150"/>
      <c r="F1609" s="96"/>
      <c r="G1609" s="96"/>
      <c r="H1609" s="150"/>
      <c r="N1609" s="71"/>
      <c r="U1609" s="71"/>
      <c r="AB1609" s="70"/>
      <c r="AI1609" s="70"/>
    </row>
    <row r="1610" spans="1:35" ht="12" customHeight="1">
      <c r="A1610" s="150"/>
      <c r="B1610" s="150"/>
      <c r="C1610" s="150"/>
      <c r="D1610" s="150"/>
      <c r="E1610" s="150"/>
      <c r="F1610" s="96"/>
      <c r="G1610" s="96"/>
      <c r="H1610" s="150"/>
      <c r="N1610" s="71"/>
      <c r="U1610" s="71"/>
      <c r="AB1610" s="70"/>
      <c r="AI1610" s="70"/>
    </row>
    <row r="1611" spans="1:35" ht="12" customHeight="1">
      <c r="A1611" s="150"/>
      <c r="B1611" s="150"/>
      <c r="C1611" s="150"/>
      <c r="D1611" s="150"/>
      <c r="E1611" s="150"/>
      <c r="F1611" s="96"/>
      <c r="G1611" s="96"/>
      <c r="H1611" s="150"/>
      <c r="N1611" s="71"/>
      <c r="U1611" s="71"/>
      <c r="AB1611" s="70"/>
      <c r="AI1611" s="70"/>
    </row>
    <row r="1612" spans="1:35" ht="12" customHeight="1">
      <c r="A1612" s="150"/>
      <c r="B1612" s="150"/>
      <c r="C1612" s="150"/>
      <c r="D1612" s="150"/>
      <c r="E1612" s="150"/>
      <c r="F1612" s="96"/>
      <c r="G1612" s="96"/>
      <c r="H1612" s="150"/>
      <c r="N1612" s="71"/>
      <c r="U1612" s="71"/>
      <c r="AB1612" s="70"/>
      <c r="AI1612" s="70"/>
    </row>
    <row r="1613" spans="1:35" ht="12" customHeight="1">
      <c r="A1613" s="150"/>
      <c r="B1613" s="150"/>
      <c r="C1613" s="150"/>
      <c r="D1613" s="150"/>
      <c r="E1613" s="150"/>
      <c r="F1613" s="96"/>
      <c r="G1613" s="96"/>
      <c r="H1613" s="150"/>
      <c r="N1613" s="71"/>
      <c r="U1613" s="71"/>
      <c r="AB1613" s="70"/>
      <c r="AI1613" s="70"/>
    </row>
    <row r="1614" spans="1:35" ht="12" customHeight="1">
      <c r="A1614" s="150"/>
      <c r="B1614" s="150"/>
      <c r="C1614" s="150"/>
      <c r="D1614" s="150"/>
      <c r="E1614" s="150"/>
      <c r="F1614" s="96"/>
      <c r="G1614" s="96"/>
      <c r="H1614" s="150"/>
      <c r="N1614" s="71"/>
      <c r="U1614" s="71"/>
      <c r="AB1614" s="70"/>
      <c r="AI1614" s="70"/>
    </row>
    <row r="1615" spans="1:35" ht="12" customHeight="1">
      <c r="A1615" s="150"/>
      <c r="B1615" s="150"/>
      <c r="C1615" s="150"/>
      <c r="D1615" s="150"/>
      <c r="E1615" s="150"/>
      <c r="F1615" s="96"/>
      <c r="G1615" s="96"/>
      <c r="H1615" s="150"/>
      <c r="N1615" s="71"/>
      <c r="U1615" s="71"/>
      <c r="AB1615" s="70"/>
      <c r="AI1615" s="70"/>
    </row>
    <row r="1616" spans="1:35" ht="12" customHeight="1">
      <c r="A1616" s="150"/>
      <c r="B1616" s="150"/>
      <c r="C1616" s="150"/>
      <c r="D1616" s="150"/>
      <c r="E1616" s="150"/>
      <c r="F1616" s="96"/>
      <c r="G1616" s="96"/>
      <c r="H1616" s="150"/>
      <c r="N1616" s="71"/>
      <c r="U1616" s="71"/>
      <c r="AB1616" s="70"/>
      <c r="AI1616" s="70"/>
    </row>
    <row r="1617" spans="1:35" ht="12" customHeight="1">
      <c r="A1617" s="150"/>
      <c r="B1617" s="150"/>
      <c r="C1617" s="150"/>
      <c r="D1617" s="150"/>
      <c r="E1617" s="150"/>
      <c r="F1617" s="96"/>
      <c r="G1617" s="96"/>
      <c r="H1617" s="150"/>
      <c r="N1617" s="71"/>
      <c r="U1617" s="71"/>
      <c r="AB1617" s="70"/>
      <c r="AI1617" s="70"/>
    </row>
    <row r="1618" spans="1:35" ht="12" customHeight="1">
      <c r="A1618" s="150"/>
      <c r="B1618" s="150"/>
      <c r="C1618" s="150"/>
      <c r="D1618" s="150"/>
      <c r="E1618" s="150"/>
      <c r="F1618" s="96"/>
      <c r="G1618" s="96"/>
      <c r="H1618" s="150"/>
      <c r="N1618" s="71"/>
      <c r="U1618" s="71"/>
      <c r="AB1618" s="70"/>
      <c r="AI1618" s="70"/>
    </row>
    <row r="1619" spans="1:35" ht="12" customHeight="1">
      <c r="A1619" s="150"/>
      <c r="B1619" s="150"/>
      <c r="C1619" s="150"/>
      <c r="D1619" s="150"/>
      <c r="E1619" s="150"/>
      <c r="F1619" s="96"/>
      <c r="G1619" s="96"/>
      <c r="H1619" s="150"/>
      <c r="N1619" s="71"/>
      <c r="U1619" s="71"/>
      <c r="AB1619" s="70"/>
      <c r="AI1619" s="70"/>
    </row>
    <row r="1620" spans="1:35" ht="12" customHeight="1">
      <c r="A1620" s="150"/>
      <c r="B1620" s="150"/>
      <c r="C1620" s="150"/>
      <c r="D1620" s="150"/>
      <c r="E1620" s="150"/>
      <c r="F1620" s="96"/>
      <c r="G1620" s="96"/>
      <c r="H1620" s="150"/>
      <c r="N1620" s="71"/>
      <c r="U1620" s="71"/>
      <c r="AB1620" s="70"/>
      <c r="AI1620" s="70"/>
    </row>
    <row r="1621" spans="1:35" ht="12" customHeight="1">
      <c r="A1621" s="150"/>
      <c r="B1621" s="150"/>
      <c r="C1621" s="150"/>
      <c r="D1621" s="150"/>
      <c r="E1621" s="150"/>
      <c r="F1621" s="96"/>
      <c r="G1621" s="96"/>
      <c r="H1621" s="150"/>
      <c r="N1621" s="71"/>
      <c r="U1621" s="71"/>
      <c r="AB1621" s="70"/>
      <c r="AI1621" s="70"/>
    </row>
    <row r="1622" spans="1:35" ht="12" customHeight="1">
      <c r="A1622" s="150"/>
      <c r="B1622" s="150"/>
      <c r="C1622" s="150"/>
      <c r="D1622" s="150"/>
      <c r="E1622" s="150"/>
      <c r="F1622" s="96"/>
      <c r="G1622" s="96"/>
      <c r="H1622" s="150"/>
      <c r="N1622" s="71"/>
      <c r="U1622" s="71"/>
      <c r="AB1622" s="70"/>
      <c r="AI1622" s="70"/>
    </row>
    <row r="1623" spans="1:35" ht="12" customHeight="1">
      <c r="A1623" s="150"/>
      <c r="B1623" s="150"/>
      <c r="C1623" s="150"/>
      <c r="D1623" s="150"/>
      <c r="E1623" s="150"/>
      <c r="F1623" s="96"/>
      <c r="G1623" s="96"/>
      <c r="H1623" s="150"/>
      <c r="N1623" s="71"/>
      <c r="U1623" s="71"/>
      <c r="AB1623" s="70"/>
      <c r="AI1623" s="70"/>
    </row>
    <row r="1624" spans="1:35" ht="12" customHeight="1">
      <c r="A1624" s="150"/>
      <c r="B1624" s="150"/>
      <c r="C1624" s="150"/>
      <c r="D1624" s="150"/>
      <c r="E1624" s="150"/>
      <c r="F1624" s="96"/>
      <c r="G1624" s="96"/>
      <c r="H1624" s="150"/>
      <c r="N1624" s="71"/>
      <c r="U1624" s="71"/>
      <c r="AB1624" s="70"/>
      <c r="AI1624" s="70"/>
    </row>
    <row r="1625" spans="1:35" ht="12" customHeight="1">
      <c r="A1625" s="150"/>
      <c r="B1625" s="150"/>
      <c r="C1625" s="150"/>
      <c r="D1625" s="150"/>
      <c r="E1625" s="150"/>
      <c r="F1625" s="96"/>
      <c r="G1625" s="96"/>
      <c r="H1625" s="150"/>
      <c r="N1625" s="71"/>
      <c r="U1625" s="71"/>
      <c r="AB1625" s="70"/>
      <c r="AI1625" s="70"/>
    </row>
    <row r="1626" spans="1:35" ht="12" customHeight="1">
      <c r="A1626" s="150"/>
      <c r="B1626" s="150"/>
      <c r="C1626" s="150"/>
      <c r="D1626" s="150"/>
      <c r="E1626" s="150"/>
      <c r="F1626" s="96"/>
      <c r="G1626" s="96"/>
      <c r="H1626" s="150"/>
      <c r="N1626" s="71"/>
      <c r="U1626" s="71"/>
      <c r="AB1626" s="70"/>
      <c r="AI1626" s="70"/>
    </row>
    <row r="1627" spans="1:35" ht="12" customHeight="1">
      <c r="A1627" s="150"/>
      <c r="B1627" s="150"/>
      <c r="C1627" s="150"/>
      <c r="D1627" s="150"/>
      <c r="E1627" s="150"/>
      <c r="F1627" s="96"/>
      <c r="G1627" s="96"/>
      <c r="H1627" s="150"/>
      <c r="N1627" s="71"/>
      <c r="U1627" s="71"/>
      <c r="AB1627" s="70"/>
      <c r="AI1627" s="70"/>
    </row>
    <row r="1628" spans="1:35" ht="12" customHeight="1">
      <c r="A1628" s="150"/>
      <c r="B1628" s="150"/>
      <c r="C1628" s="150"/>
      <c r="D1628" s="150"/>
      <c r="E1628" s="150"/>
      <c r="F1628" s="96"/>
      <c r="G1628" s="96"/>
      <c r="H1628" s="150"/>
      <c r="N1628" s="71"/>
      <c r="U1628" s="71"/>
      <c r="AB1628" s="70"/>
      <c r="AI1628" s="70"/>
    </row>
    <row r="1629" spans="1:35" ht="12" customHeight="1">
      <c r="A1629" s="150"/>
      <c r="B1629" s="150"/>
      <c r="C1629" s="150"/>
      <c r="D1629" s="150"/>
      <c r="E1629" s="150"/>
      <c r="F1629" s="96"/>
      <c r="G1629" s="96"/>
      <c r="H1629" s="150"/>
      <c r="N1629" s="71"/>
      <c r="U1629" s="71"/>
      <c r="AB1629" s="70"/>
      <c r="AI1629" s="70"/>
    </row>
    <row r="1630" spans="1:35" ht="12" customHeight="1">
      <c r="A1630" s="150"/>
      <c r="B1630" s="150"/>
      <c r="C1630" s="150"/>
      <c r="D1630" s="150"/>
      <c r="E1630" s="150"/>
      <c r="F1630" s="96"/>
      <c r="G1630" s="96"/>
      <c r="H1630" s="150"/>
      <c r="N1630" s="71"/>
      <c r="U1630" s="71"/>
      <c r="AB1630" s="70"/>
      <c r="AI1630" s="70"/>
    </row>
    <row r="1631" spans="1:35" ht="12" customHeight="1">
      <c r="A1631" s="150"/>
      <c r="B1631" s="150"/>
      <c r="C1631" s="150"/>
      <c r="D1631" s="150"/>
      <c r="E1631" s="150"/>
      <c r="F1631" s="96"/>
      <c r="G1631" s="96"/>
      <c r="H1631" s="150"/>
      <c r="N1631" s="71"/>
      <c r="U1631" s="71"/>
      <c r="AB1631" s="70"/>
      <c r="AI1631" s="70"/>
    </row>
    <row r="1632" spans="1:35" ht="12" customHeight="1">
      <c r="A1632" s="150"/>
      <c r="B1632" s="150"/>
      <c r="C1632" s="150"/>
      <c r="D1632" s="150"/>
      <c r="E1632" s="150"/>
      <c r="F1632" s="96"/>
      <c r="G1632" s="96"/>
      <c r="H1632" s="150"/>
      <c r="N1632" s="71"/>
      <c r="U1632" s="71"/>
      <c r="AB1632" s="70"/>
      <c r="AI1632" s="70"/>
    </row>
    <row r="1633" spans="1:35" ht="12" customHeight="1">
      <c r="A1633" s="150"/>
      <c r="B1633" s="150"/>
      <c r="C1633" s="150"/>
      <c r="D1633" s="150"/>
      <c r="E1633" s="150"/>
      <c r="F1633" s="96"/>
      <c r="G1633" s="96"/>
      <c r="H1633" s="150"/>
      <c r="N1633" s="71"/>
      <c r="U1633" s="71"/>
      <c r="AB1633" s="70"/>
      <c r="AI1633" s="70"/>
    </row>
    <row r="1634" spans="1:35" ht="12" customHeight="1">
      <c r="A1634" s="150"/>
      <c r="B1634" s="150"/>
      <c r="C1634" s="150"/>
      <c r="D1634" s="150"/>
      <c r="E1634" s="150"/>
      <c r="F1634" s="96"/>
      <c r="G1634" s="96"/>
      <c r="H1634" s="150"/>
      <c r="N1634" s="71"/>
      <c r="U1634" s="71"/>
      <c r="AB1634" s="70"/>
      <c r="AI1634" s="70"/>
    </row>
    <row r="1635" spans="1:35" ht="12" customHeight="1">
      <c r="A1635" s="150"/>
      <c r="B1635" s="150"/>
      <c r="C1635" s="150"/>
      <c r="D1635" s="150"/>
      <c r="E1635" s="150"/>
      <c r="F1635" s="96"/>
      <c r="G1635" s="96"/>
      <c r="H1635" s="150"/>
      <c r="N1635" s="71"/>
      <c r="U1635" s="71"/>
      <c r="AB1635" s="70"/>
      <c r="AI1635" s="70"/>
    </row>
    <row r="1636" spans="1:35" ht="12" customHeight="1">
      <c r="A1636" s="150"/>
      <c r="B1636" s="150"/>
      <c r="C1636" s="150"/>
      <c r="D1636" s="150"/>
      <c r="E1636" s="150"/>
      <c r="F1636" s="96"/>
      <c r="G1636" s="96"/>
      <c r="H1636" s="150"/>
      <c r="N1636" s="71"/>
      <c r="U1636" s="71"/>
      <c r="AB1636" s="70"/>
      <c r="AI1636" s="70"/>
    </row>
    <row r="1637" spans="1:35" ht="12" customHeight="1">
      <c r="A1637" s="150"/>
      <c r="B1637" s="150"/>
      <c r="C1637" s="150"/>
      <c r="D1637" s="150"/>
      <c r="E1637" s="150"/>
      <c r="F1637" s="96"/>
      <c r="G1637" s="96"/>
      <c r="H1637" s="150"/>
      <c r="N1637" s="71"/>
      <c r="U1637" s="71"/>
      <c r="AB1637" s="70"/>
      <c r="AI1637" s="70"/>
    </row>
    <row r="1638" spans="1:35" ht="12" customHeight="1">
      <c r="A1638" s="150"/>
      <c r="B1638" s="150"/>
      <c r="C1638" s="150"/>
      <c r="D1638" s="150"/>
      <c r="E1638" s="150"/>
      <c r="F1638" s="96"/>
      <c r="G1638" s="96"/>
      <c r="H1638" s="150"/>
      <c r="N1638" s="71"/>
      <c r="U1638" s="71"/>
      <c r="AB1638" s="70"/>
      <c r="AI1638" s="70"/>
    </row>
    <row r="1639" spans="1:35" ht="12" customHeight="1">
      <c r="A1639" s="150"/>
      <c r="B1639" s="150"/>
      <c r="C1639" s="150"/>
      <c r="D1639" s="150"/>
      <c r="E1639" s="150"/>
      <c r="F1639" s="96"/>
      <c r="G1639" s="96"/>
      <c r="H1639" s="150"/>
      <c r="N1639" s="71"/>
      <c r="U1639" s="71"/>
      <c r="AB1639" s="70"/>
      <c r="AI1639" s="70"/>
    </row>
    <row r="1640" spans="1:35" ht="12" customHeight="1">
      <c r="A1640" s="150"/>
      <c r="B1640" s="150"/>
      <c r="C1640" s="150"/>
      <c r="D1640" s="150"/>
      <c r="E1640" s="150"/>
      <c r="F1640" s="96"/>
      <c r="G1640" s="96"/>
      <c r="H1640" s="150"/>
      <c r="N1640" s="71"/>
      <c r="U1640" s="71"/>
      <c r="AB1640" s="70"/>
      <c r="AI1640" s="70"/>
    </row>
    <row r="1641" spans="1:35" ht="12" customHeight="1">
      <c r="A1641" s="150"/>
      <c r="B1641" s="150"/>
      <c r="C1641" s="150"/>
      <c r="D1641" s="150"/>
      <c r="E1641" s="150"/>
      <c r="F1641" s="96"/>
      <c r="G1641" s="96"/>
      <c r="H1641" s="150"/>
      <c r="N1641" s="71"/>
      <c r="U1641" s="71"/>
      <c r="AB1641" s="70"/>
      <c r="AI1641" s="70"/>
    </row>
    <row r="1642" spans="1:35" ht="12" customHeight="1">
      <c r="A1642" s="150"/>
      <c r="B1642" s="150"/>
      <c r="C1642" s="150"/>
      <c r="D1642" s="150"/>
      <c r="E1642" s="150"/>
      <c r="F1642" s="96"/>
      <c r="G1642" s="96"/>
      <c r="H1642" s="150"/>
      <c r="N1642" s="71"/>
      <c r="U1642" s="71"/>
      <c r="AB1642" s="70"/>
      <c r="AI1642" s="70"/>
    </row>
    <row r="1643" spans="1:35" ht="12" customHeight="1">
      <c r="A1643" s="150"/>
      <c r="B1643" s="150"/>
      <c r="C1643" s="150"/>
      <c r="D1643" s="150"/>
      <c r="E1643" s="150"/>
      <c r="F1643" s="96"/>
      <c r="G1643" s="96"/>
      <c r="H1643" s="150"/>
      <c r="N1643" s="71"/>
      <c r="U1643" s="71"/>
      <c r="AB1643" s="70"/>
      <c r="AI1643" s="70"/>
    </row>
    <row r="1644" spans="1:35" ht="12" customHeight="1">
      <c r="A1644" s="150"/>
      <c r="B1644" s="150"/>
      <c r="C1644" s="150"/>
      <c r="D1644" s="150"/>
      <c r="E1644" s="150"/>
      <c r="F1644" s="96"/>
      <c r="G1644" s="96"/>
      <c r="H1644" s="150"/>
      <c r="N1644" s="71"/>
      <c r="U1644" s="71"/>
      <c r="AB1644" s="70"/>
      <c r="AI1644" s="70"/>
    </row>
    <row r="1645" spans="1:35" ht="12" customHeight="1">
      <c r="A1645" s="150"/>
      <c r="B1645" s="150"/>
      <c r="C1645" s="150"/>
      <c r="D1645" s="150"/>
      <c r="E1645" s="150"/>
      <c r="F1645" s="96"/>
      <c r="G1645" s="96"/>
      <c r="H1645" s="150"/>
      <c r="N1645" s="71"/>
      <c r="U1645" s="71"/>
      <c r="AB1645" s="70"/>
      <c r="AI1645" s="70"/>
    </row>
    <row r="1646" spans="1:35" ht="12" customHeight="1">
      <c r="A1646" s="150"/>
      <c r="B1646" s="150"/>
      <c r="C1646" s="150"/>
      <c r="D1646" s="150"/>
      <c r="E1646" s="150"/>
      <c r="F1646" s="96"/>
      <c r="G1646" s="96"/>
      <c r="H1646" s="150"/>
      <c r="N1646" s="71"/>
      <c r="U1646" s="71"/>
      <c r="AB1646" s="70"/>
      <c r="AI1646" s="70"/>
    </row>
    <row r="1647" spans="1:35" ht="12" customHeight="1">
      <c r="A1647" s="150"/>
      <c r="B1647" s="150"/>
      <c r="C1647" s="150"/>
      <c r="D1647" s="150"/>
      <c r="E1647" s="150"/>
      <c r="F1647" s="96"/>
      <c r="G1647" s="96"/>
      <c r="H1647" s="150"/>
      <c r="N1647" s="71"/>
      <c r="U1647" s="71"/>
      <c r="AB1647" s="70"/>
      <c r="AI1647" s="70"/>
    </row>
    <row r="1648" spans="1:35" ht="12" customHeight="1">
      <c r="A1648" s="150"/>
      <c r="B1648" s="150"/>
      <c r="C1648" s="150"/>
      <c r="D1648" s="150"/>
      <c r="E1648" s="150"/>
      <c r="F1648" s="96"/>
      <c r="G1648" s="96"/>
      <c r="H1648" s="150"/>
      <c r="N1648" s="71"/>
      <c r="U1648" s="71"/>
      <c r="AB1648" s="70"/>
      <c r="AI1648" s="70"/>
    </row>
    <row r="1649" spans="1:35" ht="12" customHeight="1">
      <c r="A1649" s="150"/>
      <c r="B1649" s="150"/>
      <c r="C1649" s="150"/>
      <c r="D1649" s="150"/>
      <c r="E1649" s="150"/>
      <c r="F1649" s="96"/>
      <c r="G1649" s="96"/>
      <c r="H1649" s="150"/>
      <c r="N1649" s="71"/>
      <c r="U1649" s="71"/>
      <c r="AB1649" s="70"/>
      <c r="AI1649" s="70"/>
    </row>
    <row r="1650" spans="1:35" ht="12" customHeight="1">
      <c r="A1650" s="150"/>
      <c r="B1650" s="150"/>
      <c r="C1650" s="150"/>
      <c r="D1650" s="150"/>
      <c r="E1650" s="150"/>
      <c r="F1650" s="96"/>
      <c r="G1650" s="96"/>
      <c r="H1650" s="150"/>
      <c r="N1650" s="71"/>
      <c r="U1650" s="71"/>
      <c r="AB1650" s="70"/>
      <c r="AI1650" s="70"/>
    </row>
    <row r="1651" spans="1:35" ht="12" customHeight="1">
      <c r="A1651" s="150"/>
      <c r="B1651" s="150"/>
      <c r="C1651" s="150"/>
      <c r="D1651" s="150"/>
      <c r="E1651" s="150"/>
      <c r="F1651" s="96"/>
      <c r="G1651" s="96"/>
      <c r="H1651" s="150"/>
      <c r="N1651" s="71"/>
      <c r="U1651" s="71"/>
      <c r="AB1651" s="70"/>
      <c r="AI1651" s="70"/>
    </row>
    <row r="1652" spans="1:35" ht="12" customHeight="1">
      <c r="A1652" s="150"/>
      <c r="B1652" s="150"/>
      <c r="C1652" s="150"/>
      <c r="D1652" s="150"/>
      <c r="E1652" s="150"/>
      <c r="F1652" s="96"/>
      <c r="G1652" s="96"/>
      <c r="H1652" s="150"/>
      <c r="N1652" s="71"/>
      <c r="U1652" s="71"/>
      <c r="AB1652" s="70"/>
      <c r="AI1652" s="70"/>
    </row>
    <row r="1653" spans="1:35" ht="12" customHeight="1">
      <c r="A1653" s="150"/>
      <c r="B1653" s="150"/>
      <c r="C1653" s="150"/>
      <c r="D1653" s="150"/>
      <c r="E1653" s="150"/>
      <c r="F1653" s="96"/>
      <c r="G1653" s="96"/>
      <c r="H1653" s="150"/>
      <c r="N1653" s="71"/>
      <c r="U1653" s="71"/>
      <c r="AB1653" s="70"/>
      <c r="AI1653" s="70"/>
    </row>
    <row r="1654" spans="1:35" ht="12" customHeight="1">
      <c r="A1654" s="150"/>
      <c r="B1654" s="150"/>
      <c r="C1654" s="150"/>
      <c r="D1654" s="150"/>
      <c r="E1654" s="150"/>
      <c r="F1654" s="96"/>
      <c r="G1654" s="96"/>
      <c r="H1654" s="150"/>
      <c r="N1654" s="71"/>
      <c r="U1654" s="71"/>
      <c r="AB1654" s="70"/>
      <c r="AI1654" s="70"/>
    </row>
    <row r="1655" spans="1:35" ht="12" customHeight="1">
      <c r="A1655" s="150"/>
      <c r="B1655" s="150"/>
      <c r="C1655" s="150"/>
      <c r="D1655" s="150"/>
      <c r="E1655" s="150"/>
      <c r="F1655" s="96"/>
      <c r="G1655" s="96"/>
      <c r="H1655" s="150"/>
      <c r="N1655" s="71"/>
      <c r="U1655" s="71"/>
      <c r="AB1655" s="70"/>
      <c r="AI1655" s="70"/>
    </row>
    <row r="1656" spans="1:35" ht="12" customHeight="1">
      <c r="A1656" s="150"/>
      <c r="B1656" s="150"/>
      <c r="C1656" s="150"/>
      <c r="D1656" s="150"/>
      <c r="E1656" s="150"/>
      <c r="F1656" s="96"/>
      <c r="G1656" s="96"/>
      <c r="H1656" s="150"/>
      <c r="N1656" s="71"/>
      <c r="U1656" s="71"/>
      <c r="AB1656" s="70"/>
      <c r="AI1656" s="70"/>
    </row>
    <row r="1657" spans="1:35" ht="12" customHeight="1">
      <c r="A1657" s="150"/>
      <c r="B1657" s="150"/>
      <c r="C1657" s="150"/>
      <c r="D1657" s="150"/>
      <c r="E1657" s="150"/>
      <c r="F1657" s="96"/>
      <c r="G1657" s="96"/>
      <c r="H1657" s="150"/>
      <c r="N1657" s="71"/>
      <c r="U1657" s="71"/>
      <c r="AB1657" s="70"/>
      <c r="AI1657" s="70"/>
    </row>
    <row r="1658" spans="1:35" ht="12" customHeight="1">
      <c r="A1658" s="150"/>
      <c r="B1658" s="150"/>
      <c r="C1658" s="150"/>
      <c r="D1658" s="150"/>
      <c r="E1658" s="150"/>
      <c r="F1658" s="96"/>
      <c r="G1658" s="96"/>
      <c r="H1658" s="150"/>
      <c r="N1658" s="71"/>
      <c r="U1658" s="71"/>
      <c r="AB1658" s="70"/>
      <c r="AI1658" s="70"/>
    </row>
    <row r="1659" spans="1:35" ht="12" customHeight="1">
      <c r="A1659" s="150"/>
      <c r="B1659" s="150"/>
      <c r="C1659" s="150"/>
      <c r="D1659" s="150"/>
      <c r="E1659" s="150"/>
      <c r="F1659" s="96"/>
      <c r="G1659" s="96"/>
      <c r="H1659" s="150"/>
      <c r="N1659" s="71"/>
      <c r="U1659" s="71"/>
      <c r="AB1659" s="70"/>
      <c r="AI1659" s="70"/>
    </row>
    <row r="1660" spans="1:35" ht="12" customHeight="1">
      <c r="A1660" s="150"/>
      <c r="B1660" s="150"/>
      <c r="C1660" s="150"/>
      <c r="D1660" s="150"/>
      <c r="E1660" s="150"/>
      <c r="F1660" s="96"/>
      <c r="G1660" s="96"/>
      <c r="H1660" s="150"/>
      <c r="N1660" s="71"/>
      <c r="U1660" s="71"/>
      <c r="AB1660" s="70"/>
      <c r="AI1660" s="70"/>
    </row>
    <row r="1661" spans="1:35" ht="12" customHeight="1">
      <c r="A1661" s="150"/>
      <c r="B1661" s="150"/>
      <c r="C1661" s="150"/>
      <c r="D1661" s="150"/>
      <c r="E1661" s="150"/>
      <c r="F1661" s="96"/>
      <c r="G1661" s="96"/>
      <c r="H1661" s="150"/>
      <c r="N1661" s="71"/>
      <c r="U1661" s="71"/>
      <c r="AB1661" s="70"/>
      <c r="AI1661" s="70"/>
    </row>
    <row r="1662" spans="1:35" ht="12" customHeight="1">
      <c r="A1662" s="150"/>
      <c r="B1662" s="150"/>
      <c r="C1662" s="150"/>
      <c r="D1662" s="150"/>
      <c r="E1662" s="150"/>
      <c r="F1662" s="96"/>
      <c r="G1662" s="96"/>
      <c r="H1662" s="150"/>
      <c r="N1662" s="71"/>
      <c r="U1662" s="71"/>
      <c r="AB1662" s="70"/>
      <c r="AI1662" s="70"/>
    </row>
    <row r="1663" spans="1:35" ht="12" customHeight="1">
      <c r="A1663" s="150"/>
      <c r="B1663" s="150"/>
      <c r="C1663" s="150"/>
      <c r="D1663" s="150"/>
      <c r="E1663" s="150"/>
      <c r="F1663" s="96"/>
      <c r="G1663" s="96"/>
      <c r="H1663" s="150"/>
      <c r="N1663" s="71"/>
      <c r="U1663" s="71"/>
      <c r="AB1663" s="70"/>
      <c r="AI1663" s="70"/>
    </row>
    <row r="1664" spans="1:35" ht="12" customHeight="1">
      <c r="A1664" s="150"/>
      <c r="B1664" s="150"/>
      <c r="C1664" s="150"/>
      <c r="D1664" s="150"/>
      <c r="E1664" s="150"/>
      <c r="F1664" s="96"/>
      <c r="G1664" s="96"/>
      <c r="H1664" s="150"/>
      <c r="N1664" s="71"/>
      <c r="U1664" s="71"/>
      <c r="AB1664" s="70"/>
      <c r="AI1664" s="70"/>
    </row>
    <row r="1665" spans="1:35" ht="12" customHeight="1">
      <c r="A1665" s="150"/>
      <c r="B1665" s="150"/>
      <c r="C1665" s="150"/>
      <c r="D1665" s="150"/>
      <c r="E1665" s="150"/>
      <c r="F1665" s="96"/>
      <c r="G1665" s="96"/>
      <c r="H1665" s="150"/>
      <c r="N1665" s="71"/>
      <c r="U1665" s="71"/>
      <c r="AB1665" s="70"/>
      <c r="AI1665" s="70"/>
    </row>
    <row r="1666" spans="1:35" ht="12" customHeight="1">
      <c r="A1666" s="150"/>
      <c r="B1666" s="150"/>
      <c r="C1666" s="150"/>
      <c r="D1666" s="150"/>
      <c r="E1666" s="150"/>
      <c r="F1666" s="96"/>
      <c r="G1666" s="96"/>
      <c r="H1666" s="150"/>
      <c r="N1666" s="71"/>
      <c r="U1666" s="71"/>
      <c r="AB1666" s="70"/>
      <c r="AI1666" s="70"/>
    </row>
    <row r="1667" spans="1:35" ht="12" customHeight="1">
      <c r="A1667" s="150"/>
      <c r="B1667" s="150"/>
      <c r="C1667" s="150"/>
      <c r="D1667" s="150"/>
      <c r="E1667" s="150"/>
      <c r="F1667" s="96"/>
      <c r="G1667" s="96"/>
      <c r="H1667" s="150"/>
      <c r="N1667" s="71"/>
      <c r="U1667" s="71"/>
      <c r="AB1667" s="70"/>
      <c r="AI1667" s="70"/>
    </row>
    <row r="1668" spans="1:35" ht="12" customHeight="1">
      <c r="A1668" s="150"/>
      <c r="B1668" s="150"/>
      <c r="C1668" s="150"/>
      <c r="D1668" s="150"/>
      <c r="E1668" s="150"/>
      <c r="F1668" s="96"/>
      <c r="G1668" s="96"/>
      <c r="H1668" s="150"/>
      <c r="N1668" s="71"/>
      <c r="U1668" s="71"/>
      <c r="AB1668" s="70"/>
      <c r="AI1668" s="70"/>
    </row>
    <row r="1669" spans="1:35" ht="12" customHeight="1">
      <c r="A1669" s="150"/>
      <c r="B1669" s="150"/>
      <c r="C1669" s="150"/>
      <c r="D1669" s="150"/>
      <c r="E1669" s="150"/>
      <c r="F1669" s="96"/>
      <c r="G1669" s="96"/>
      <c r="H1669" s="150"/>
      <c r="N1669" s="71"/>
      <c r="U1669" s="71"/>
      <c r="AB1669" s="70"/>
      <c r="AI1669" s="70"/>
    </row>
    <row r="1670" spans="1:35" ht="12" customHeight="1">
      <c r="A1670" s="150"/>
      <c r="B1670" s="150"/>
      <c r="C1670" s="150"/>
      <c r="D1670" s="150"/>
      <c r="E1670" s="150"/>
      <c r="F1670" s="96"/>
      <c r="G1670" s="96"/>
      <c r="H1670" s="150"/>
      <c r="N1670" s="71"/>
      <c r="U1670" s="71"/>
      <c r="AB1670" s="70"/>
      <c r="AI1670" s="70"/>
    </row>
    <row r="1671" spans="1:35" ht="12" customHeight="1">
      <c r="A1671" s="150"/>
      <c r="B1671" s="150"/>
      <c r="C1671" s="150"/>
      <c r="D1671" s="150"/>
      <c r="E1671" s="150"/>
      <c r="F1671" s="96"/>
      <c r="G1671" s="96"/>
      <c r="H1671" s="150"/>
      <c r="N1671" s="71"/>
      <c r="U1671" s="71"/>
      <c r="AB1671" s="70"/>
      <c r="AI1671" s="70"/>
    </row>
    <row r="1672" spans="1:35" ht="12" customHeight="1">
      <c r="A1672" s="150"/>
      <c r="B1672" s="150"/>
      <c r="C1672" s="150"/>
      <c r="D1672" s="150"/>
      <c r="E1672" s="150"/>
      <c r="F1672" s="96"/>
      <c r="G1672" s="96"/>
      <c r="H1672" s="150"/>
      <c r="N1672" s="71"/>
      <c r="U1672" s="71"/>
      <c r="AB1672" s="70"/>
      <c r="AI1672" s="70"/>
    </row>
    <row r="1673" spans="1:35" ht="12" customHeight="1">
      <c r="A1673" s="150"/>
      <c r="B1673" s="150"/>
      <c r="C1673" s="150"/>
      <c r="D1673" s="150"/>
      <c r="E1673" s="150"/>
      <c r="F1673" s="96"/>
      <c r="G1673" s="96"/>
      <c r="H1673" s="150"/>
      <c r="N1673" s="71"/>
      <c r="U1673" s="71"/>
      <c r="AB1673" s="70"/>
      <c r="AI1673" s="70"/>
    </row>
    <row r="1674" spans="1:35" ht="12" customHeight="1">
      <c r="A1674" s="150"/>
      <c r="B1674" s="150"/>
      <c r="C1674" s="150"/>
      <c r="D1674" s="150"/>
      <c r="E1674" s="150"/>
      <c r="F1674" s="96"/>
      <c r="G1674" s="96"/>
      <c r="H1674" s="150"/>
      <c r="N1674" s="71"/>
      <c r="U1674" s="71"/>
      <c r="AB1674" s="70"/>
      <c r="AI1674" s="70"/>
    </row>
    <row r="1675" spans="1:35" ht="12" customHeight="1">
      <c r="A1675" s="150"/>
      <c r="B1675" s="150"/>
      <c r="C1675" s="150"/>
      <c r="D1675" s="150"/>
      <c r="E1675" s="150"/>
      <c r="F1675" s="96"/>
      <c r="G1675" s="96"/>
      <c r="H1675" s="150"/>
      <c r="N1675" s="71"/>
      <c r="U1675" s="71"/>
      <c r="AB1675" s="70"/>
      <c r="AI1675" s="70"/>
    </row>
    <row r="1676" spans="1:35" ht="12" customHeight="1">
      <c r="A1676" s="150"/>
      <c r="B1676" s="150"/>
      <c r="C1676" s="150"/>
      <c r="D1676" s="150"/>
      <c r="E1676" s="150"/>
      <c r="F1676" s="96"/>
      <c r="G1676" s="96"/>
      <c r="H1676" s="150"/>
      <c r="N1676" s="71"/>
      <c r="U1676" s="71"/>
      <c r="AB1676" s="70"/>
      <c r="AI1676" s="70"/>
    </row>
    <row r="1677" spans="1:35" ht="12" customHeight="1">
      <c r="A1677" s="150"/>
      <c r="B1677" s="150"/>
      <c r="C1677" s="150"/>
      <c r="D1677" s="150"/>
      <c r="E1677" s="150"/>
      <c r="F1677" s="96"/>
      <c r="G1677" s="96"/>
      <c r="H1677" s="150"/>
      <c r="N1677" s="71"/>
      <c r="U1677" s="71"/>
      <c r="AB1677" s="70"/>
      <c r="AI1677" s="70"/>
    </row>
    <row r="1678" spans="1:35" ht="12" customHeight="1">
      <c r="A1678" s="150"/>
      <c r="B1678" s="150"/>
      <c r="C1678" s="150"/>
      <c r="D1678" s="150"/>
      <c r="E1678" s="150"/>
      <c r="F1678" s="96"/>
      <c r="G1678" s="96"/>
      <c r="H1678" s="150"/>
      <c r="N1678" s="71"/>
      <c r="U1678" s="71"/>
      <c r="AB1678" s="70"/>
      <c r="AI1678" s="70"/>
    </row>
    <row r="1679" spans="1:35" ht="12" customHeight="1">
      <c r="A1679" s="150"/>
      <c r="B1679" s="150"/>
      <c r="C1679" s="150"/>
      <c r="D1679" s="150"/>
      <c r="E1679" s="150"/>
      <c r="F1679" s="96"/>
      <c r="G1679" s="96"/>
      <c r="H1679" s="150"/>
      <c r="N1679" s="71"/>
      <c r="U1679" s="71"/>
      <c r="AB1679" s="70"/>
      <c r="AI1679" s="70"/>
    </row>
    <row r="1680" spans="1:35" ht="12" customHeight="1">
      <c r="A1680" s="150"/>
      <c r="B1680" s="150"/>
      <c r="C1680" s="150"/>
      <c r="D1680" s="150"/>
      <c r="E1680" s="150"/>
      <c r="F1680" s="96"/>
      <c r="G1680" s="96"/>
      <c r="H1680" s="150"/>
      <c r="N1680" s="71"/>
      <c r="U1680" s="71"/>
      <c r="AB1680" s="70"/>
      <c r="AI1680" s="70"/>
    </row>
    <row r="1681" spans="1:35" ht="12" customHeight="1">
      <c r="A1681" s="150"/>
      <c r="B1681" s="150"/>
      <c r="C1681" s="150"/>
      <c r="D1681" s="150"/>
      <c r="E1681" s="150"/>
      <c r="F1681" s="96"/>
      <c r="G1681" s="96"/>
      <c r="H1681" s="150"/>
      <c r="N1681" s="71"/>
      <c r="U1681" s="71"/>
      <c r="AB1681" s="70"/>
      <c r="AI1681" s="70"/>
    </row>
    <row r="1682" spans="1:35" ht="12" customHeight="1">
      <c r="A1682" s="150"/>
      <c r="B1682" s="150"/>
      <c r="C1682" s="150"/>
      <c r="D1682" s="150"/>
      <c r="E1682" s="150"/>
      <c r="F1682" s="96"/>
      <c r="G1682" s="96"/>
      <c r="H1682" s="150"/>
      <c r="N1682" s="71"/>
      <c r="U1682" s="71"/>
      <c r="AB1682" s="70"/>
      <c r="AI1682" s="70"/>
    </row>
    <row r="1683" spans="1:35" ht="12" customHeight="1">
      <c r="A1683" s="150"/>
      <c r="B1683" s="150"/>
      <c r="C1683" s="150"/>
      <c r="D1683" s="150"/>
      <c r="E1683" s="150"/>
      <c r="F1683" s="96"/>
      <c r="G1683" s="96"/>
      <c r="H1683" s="150"/>
      <c r="N1683" s="71"/>
      <c r="U1683" s="71"/>
      <c r="AB1683" s="70"/>
      <c r="AI1683" s="70"/>
    </row>
    <row r="1684" spans="1:35" ht="12" customHeight="1">
      <c r="A1684" s="150"/>
      <c r="B1684" s="150"/>
      <c r="C1684" s="150"/>
      <c r="D1684" s="150"/>
      <c r="E1684" s="150"/>
      <c r="F1684" s="96"/>
      <c r="G1684" s="96"/>
      <c r="H1684" s="150"/>
      <c r="N1684" s="71"/>
      <c r="U1684" s="71"/>
      <c r="AB1684" s="70"/>
      <c r="AI1684" s="70"/>
    </row>
    <row r="1685" spans="1:35" ht="12" customHeight="1">
      <c r="A1685" s="150"/>
      <c r="B1685" s="150"/>
      <c r="C1685" s="150"/>
      <c r="D1685" s="150"/>
      <c r="E1685" s="150"/>
      <c r="F1685" s="96"/>
      <c r="G1685" s="96"/>
      <c r="H1685" s="150"/>
      <c r="N1685" s="71"/>
      <c r="U1685" s="71"/>
      <c r="AB1685" s="70"/>
      <c r="AI1685" s="70"/>
    </row>
    <row r="1686" spans="1:35" ht="12" customHeight="1">
      <c r="A1686" s="150"/>
      <c r="B1686" s="150"/>
      <c r="C1686" s="150"/>
      <c r="D1686" s="150"/>
      <c r="E1686" s="150"/>
      <c r="F1686" s="96"/>
      <c r="G1686" s="96"/>
      <c r="H1686" s="150"/>
      <c r="N1686" s="71"/>
      <c r="U1686" s="71"/>
      <c r="AB1686" s="70"/>
      <c r="AI1686" s="70"/>
    </row>
    <row r="1687" spans="1:35" ht="12" customHeight="1">
      <c r="A1687" s="150"/>
      <c r="B1687" s="150"/>
      <c r="C1687" s="150"/>
      <c r="D1687" s="150"/>
      <c r="E1687" s="150"/>
      <c r="F1687" s="96"/>
      <c r="G1687" s="96"/>
      <c r="H1687" s="150"/>
      <c r="N1687" s="71"/>
      <c r="U1687" s="71"/>
      <c r="AB1687" s="70"/>
      <c r="AI1687" s="70"/>
    </row>
    <row r="1688" spans="1:35" ht="12" customHeight="1">
      <c r="A1688" s="150"/>
      <c r="B1688" s="150"/>
      <c r="C1688" s="150"/>
      <c r="D1688" s="150"/>
      <c r="E1688" s="150"/>
      <c r="F1688" s="96"/>
      <c r="G1688" s="96"/>
      <c r="H1688" s="150"/>
      <c r="N1688" s="71"/>
      <c r="U1688" s="71"/>
      <c r="AB1688" s="70"/>
      <c r="AI1688" s="70"/>
    </row>
    <row r="1689" spans="1:35" ht="12" customHeight="1">
      <c r="A1689" s="150"/>
      <c r="B1689" s="150"/>
      <c r="C1689" s="150"/>
      <c r="D1689" s="150"/>
      <c r="E1689" s="150"/>
      <c r="F1689" s="96"/>
      <c r="G1689" s="96"/>
      <c r="H1689" s="150"/>
      <c r="N1689" s="71"/>
      <c r="U1689" s="71"/>
      <c r="AB1689" s="70"/>
      <c r="AI1689" s="70"/>
    </row>
    <row r="1690" spans="1:35" ht="12" customHeight="1">
      <c r="A1690" s="150"/>
      <c r="B1690" s="150"/>
      <c r="C1690" s="150"/>
      <c r="D1690" s="150"/>
      <c r="E1690" s="150"/>
      <c r="F1690" s="96"/>
      <c r="G1690" s="96"/>
      <c r="H1690" s="150"/>
      <c r="N1690" s="71"/>
      <c r="U1690" s="71"/>
      <c r="AB1690" s="70"/>
      <c r="AI1690" s="70"/>
    </row>
    <row r="1691" spans="1:35" ht="12" customHeight="1">
      <c r="A1691" s="150"/>
      <c r="B1691" s="150"/>
      <c r="C1691" s="150"/>
      <c r="D1691" s="150"/>
      <c r="E1691" s="150"/>
      <c r="F1691" s="96"/>
      <c r="G1691" s="96"/>
      <c r="H1691" s="150"/>
      <c r="N1691" s="71"/>
      <c r="U1691" s="71"/>
      <c r="AB1691" s="70"/>
      <c r="AI1691" s="70"/>
    </row>
    <row r="1692" spans="1:35" ht="12" customHeight="1">
      <c r="A1692" s="150"/>
      <c r="B1692" s="150"/>
      <c r="C1692" s="150"/>
      <c r="D1692" s="150"/>
      <c r="E1692" s="150"/>
      <c r="F1692" s="96"/>
      <c r="G1692" s="96"/>
      <c r="H1692" s="150"/>
      <c r="N1692" s="71"/>
      <c r="U1692" s="71"/>
      <c r="AB1692" s="70"/>
      <c r="AI1692" s="70"/>
    </row>
    <row r="1693" spans="1:35" ht="12" customHeight="1">
      <c r="A1693" s="150"/>
      <c r="B1693" s="150"/>
      <c r="C1693" s="150"/>
      <c r="D1693" s="150"/>
      <c r="E1693" s="150"/>
      <c r="F1693" s="96"/>
      <c r="G1693" s="96"/>
      <c r="H1693" s="150"/>
      <c r="N1693" s="71"/>
      <c r="U1693" s="71"/>
      <c r="AB1693" s="70"/>
      <c r="AI1693" s="70"/>
    </row>
    <row r="1694" spans="1:35" ht="12" customHeight="1">
      <c r="A1694" s="150"/>
      <c r="B1694" s="150"/>
      <c r="C1694" s="150"/>
      <c r="D1694" s="150"/>
      <c r="E1694" s="150"/>
      <c r="F1694" s="96"/>
      <c r="G1694" s="96"/>
      <c r="H1694" s="150"/>
      <c r="N1694" s="71"/>
      <c r="U1694" s="71"/>
      <c r="AB1694" s="70"/>
      <c r="AI1694" s="70"/>
    </row>
    <row r="1695" spans="1:35" ht="12" customHeight="1">
      <c r="A1695" s="150"/>
      <c r="B1695" s="150"/>
      <c r="C1695" s="150"/>
      <c r="D1695" s="150"/>
      <c r="E1695" s="150"/>
      <c r="F1695" s="96"/>
      <c r="G1695" s="96"/>
      <c r="H1695" s="150"/>
      <c r="N1695" s="71"/>
      <c r="U1695" s="71"/>
      <c r="AB1695" s="70"/>
      <c r="AI1695" s="70"/>
    </row>
    <row r="1696" spans="1:35" ht="12" customHeight="1">
      <c r="A1696" s="150"/>
      <c r="B1696" s="150"/>
      <c r="C1696" s="150"/>
      <c r="D1696" s="150"/>
      <c r="E1696" s="150"/>
      <c r="F1696" s="96"/>
      <c r="G1696" s="96"/>
      <c r="H1696" s="150"/>
      <c r="N1696" s="71"/>
      <c r="U1696" s="71"/>
      <c r="AB1696" s="70"/>
      <c r="AI1696" s="70"/>
    </row>
    <row r="1697" spans="1:35" ht="12" customHeight="1">
      <c r="A1697" s="150"/>
      <c r="B1697" s="150"/>
      <c r="C1697" s="150"/>
      <c r="D1697" s="150"/>
      <c r="E1697" s="150"/>
      <c r="F1697" s="96"/>
      <c r="G1697" s="96"/>
      <c r="H1697" s="150"/>
      <c r="N1697" s="71"/>
      <c r="U1697" s="71"/>
      <c r="AB1697" s="70"/>
      <c r="AI1697" s="70"/>
    </row>
    <row r="1698" spans="1:35" ht="12" customHeight="1">
      <c r="A1698" s="150"/>
      <c r="B1698" s="150"/>
      <c r="C1698" s="150"/>
      <c r="D1698" s="150"/>
      <c r="E1698" s="150"/>
      <c r="F1698" s="96"/>
      <c r="G1698" s="96"/>
      <c r="H1698" s="150"/>
      <c r="N1698" s="71"/>
      <c r="U1698" s="71"/>
      <c r="AB1698" s="70"/>
      <c r="AI1698" s="70"/>
    </row>
    <row r="1699" spans="1:35" ht="12" customHeight="1">
      <c r="A1699" s="150"/>
      <c r="B1699" s="150"/>
      <c r="C1699" s="150"/>
      <c r="D1699" s="150"/>
      <c r="E1699" s="150"/>
      <c r="F1699" s="96"/>
      <c r="G1699" s="96"/>
      <c r="H1699" s="150"/>
      <c r="N1699" s="71"/>
      <c r="U1699" s="71"/>
      <c r="AB1699" s="70"/>
      <c r="AI1699" s="70"/>
    </row>
    <row r="1700" spans="1:35" ht="12" customHeight="1">
      <c r="A1700" s="150"/>
      <c r="B1700" s="150"/>
      <c r="C1700" s="150"/>
      <c r="D1700" s="150"/>
      <c r="E1700" s="150"/>
      <c r="F1700" s="96"/>
      <c r="G1700" s="96"/>
      <c r="H1700" s="150"/>
      <c r="N1700" s="71"/>
      <c r="U1700" s="71"/>
      <c r="AB1700" s="70"/>
      <c r="AI1700" s="70"/>
    </row>
    <row r="1701" spans="1:35" ht="12" customHeight="1">
      <c r="A1701" s="150"/>
      <c r="B1701" s="150"/>
      <c r="C1701" s="150"/>
      <c r="D1701" s="150"/>
      <c r="E1701" s="150"/>
      <c r="F1701" s="96"/>
      <c r="G1701" s="96"/>
      <c r="H1701" s="150"/>
      <c r="N1701" s="71"/>
      <c r="U1701" s="71"/>
      <c r="AB1701" s="70"/>
      <c r="AI1701" s="70"/>
    </row>
    <row r="1702" spans="1:35" ht="12" customHeight="1">
      <c r="A1702" s="150"/>
      <c r="B1702" s="150"/>
      <c r="C1702" s="150"/>
      <c r="D1702" s="150"/>
      <c r="E1702" s="150"/>
      <c r="F1702" s="96"/>
      <c r="G1702" s="96"/>
      <c r="H1702" s="150"/>
      <c r="N1702" s="71"/>
      <c r="U1702" s="71"/>
      <c r="AB1702" s="70"/>
      <c r="AI1702" s="70"/>
    </row>
    <row r="1703" spans="1:35" ht="12" customHeight="1">
      <c r="A1703" s="150"/>
      <c r="B1703" s="150"/>
      <c r="C1703" s="150"/>
      <c r="D1703" s="150"/>
      <c r="E1703" s="150"/>
      <c r="F1703" s="96"/>
      <c r="G1703" s="96"/>
      <c r="H1703" s="150"/>
      <c r="N1703" s="71"/>
      <c r="U1703" s="71"/>
      <c r="AB1703" s="70"/>
      <c r="AI1703" s="70"/>
    </row>
    <row r="1704" spans="1:35" ht="12" customHeight="1">
      <c r="A1704" s="150"/>
      <c r="B1704" s="150"/>
      <c r="C1704" s="150"/>
      <c r="D1704" s="150"/>
      <c r="E1704" s="150"/>
      <c r="F1704" s="96"/>
      <c r="G1704" s="96"/>
      <c r="H1704" s="150"/>
      <c r="N1704" s="71"/>
      <c r="U1704" s="71"/>
      <c r="AB1704" s="70"/>
      <c r="AI1704" s="70"/>
    </row>
    <row r="1705" spans="1:35" ht="12" customHeight="1">
      <c r="A1705" s="150"/>
      <c r="B1705" s="150"/>
      <c r="C1705" s="150"/>
      <c r="D1705" s="150"/>
      <c r="E1705" s="150"/>
      <c r="F1705" s="96"/>
      <c r="G1705" s="96"/>
      <c r="H1705" s="150"/>
      <c r="N1705" s="71"/>
      <c r="U1705" s="71"/>
      <c r="AB1705" s="70"/>
      <c r="AI1705" s="70"/>
    </row>
    <row r="1706" spans="1:35" ht="12" customHeight="1">
      <c r="A1706" s="150"/>
      <c r="B1706" s="150"/>
      <c r="C1706" s="150"/>
      <c r="D1706" s="150"/>
      <c r="E1706" s="150"/>
      <c r="F1706" s="96"/>
      <c r="G1706" s="96"/>
      <c r="H1706" s="150"/>
      <c r="N1706" s="71"/>
      <c r="U1706" s="71"/>
      <c r="AB1706" s="70"/>
      <c r="AI1706" s="70"/>
    </row>
    <row r="1707" spans="1:35" ht="12" customHeight="1">
      <c r="A1707" s="150"/>
      <c r="B1707" s="150"/>
      <c r="C1707" s="150"/>
      <c r="D1707" s="150"/>
      <c r="E1707" s="150"/>
      <c r="F1707" s="96"/>
      <c r="G1707" s="96"/>
      <c r="H1707" s="150"/>
      <c r="N1707" s="71"/>
      <c r="U1707" s="71"/>
      <c r="AB1707" s="70"/>
      <c r="AI1707" s="70"/>
    </row>
    <row r="1708" spans="1:35" ht="12" customHeight="1">
      <c r="A1708" s="150"/>
      <c r="B1708" s="150"/>
      <c r="C1708" s="150"/>
      <c r="D1708" s="150"/>
      <c r="E1708" s="150"/>
      <c r="F1708" s="96"/>
      <c r="G1708" s="96"/>
      <c r="H1708" s="150"/>
      <c r="N1708" s="71"/>
      <c r="U1708" s="71"/>
      <c r="AB1708" s="70"/>
      <c r="AI1708" s="70"/>
    </row>
    <row r="1709" spans="1:35" ht="12" customHeight="1">
      <c r="A1709" s="150"/>
      <c r="B1709" s="150"/>
      <c r="C1709" s="150"/>
      <c r="D1709" s="150"/>
      <c r="E1709" s="150"/>
      <c r="F1709" s="96"/>
      <c r="G1709" s="96"/>
      <c r="H1709" s="150"/>
      <c r="N1709" s="71"/>
      <c r="U1709" s="71"/>
      <c r="AB1709" s="70"/>
      <c r="AI1709" s="70"/>
    </row>
    <row r="1710" spans="1:35" ht="12" customHeight="1">
      <c r="A1710" s="150"/>
      <c r="B1710" s="150"/>
      <c r="C1710" s="150"/>
      <c r="D1710" s="150"/>
      <c r="E1710" s="150"/>
      <c r="F1710" s="96"/>
      <c r="G1710" s="96"/>
      <c r="H1710" s="150"/>
      <c r="N1710" s="71"/>
      <c r="U1710" s="71"/>
      <c r="AB1710" s="70"/>
      <c r="AI1710" s="70"/>
    </row>
    <row r="1711" spans="1:35" ht="12" customHeight="1">
      <c r="A1711" s="150"/>
      <c r="B1711" s="150"/>
      <c r="C1711" s="150"/>
      <c r="D1711" s="150"/>
      <c r="E1711" s="150"/>
      <c r="F1711" s="96"/>
      <c r="G1711" s="96"/>
      <c r="H1711" s="150"/>
      <c r="N1711" s="71"/>
      <c r="U1711" s="71"/>
      <c r="AB1711" s="70"/>
      <c r="AI1711" s="70"/>
    </row>
    <row r="1712" spans="1:35" ht="12" customHeight="1">
      <c r="A1712" s="150"/>
      <c r="B1712" s="150"/>
      <c r="C1712" s="150"/>
      <c r="D1712" s="150"/>
      <c r="E1712" s="150"/>
      <c r="F1712" s="96"/>
      <c r="G1712" s="96"/>
      <c r="H1712" s="150"/>
      <c r="N1712" s="71"/>
      <c r="U1712" s="71"/>
      <c r="AB1712" s="70"/>
      <c r="AI1712" s="70"/>
    </row>
    <row r="1713" spans="1:35" ht="12" customHeight="1">
      <c r="A1713" s="150"/>
      <c r="B1713" s="150"/>
      <c r="C1713" s="150"/>
      <c r="D1713" s="150"/>
      <c r="E1713" s="150"/>
      <c r="F1713" s="96"/>
      <c r="G1713" s="96"/>
      <c r="H1713" s="150"/>
      <c r="N1713" s="71"/>
      <c r="U1713" s="71"/>
      <c r="AB1713" s="70"/>
      <c r="AI1713" s="70"/>
    </row>
    <row r="1714" spans="1:35" ht="12" customHeight="1">
      <c r="A1714" s="150"/>
      <c r="B1714" s="150"/>
      <c r="C1714" s="150"/>
      <c r="D1714" s="150"/>
      <c r="E1714" s="150"/>
      <c r="F1714" s="96"/>
      <c r="G1714" s="96"/>
      <c r="H1714" s="150"/>
      <c r="N1714" s="71"/>
      <c r="U1714" s="71"/>
      <c r="AB1714" s="70"/>
      <c r="AI1714" s="70"/>
    </row>
    <row r="1715" spans="1:35" ht="12" customHeight="1">
      <c r="A1715" s="150"/>
      <c r="B1715" s="150"/>
      <c r="C1715" s="150"/>
      <c r="D1715" s="150"/>
      <c r="E1715" s="150"/>
      <c r="F1715" s="96"/>
      <c r="G1715" s="96"/>
      <c r="H1715" s="150"/>
      <c r="N1715" s="71"/>
      <c r="U1715" s="71"/>
      <c r="AB1715" s="70"/>
      <c r="AI1715" s="70"/>
    </row>
    <row r="1716" spans="1:35" ht="12" customHeight="1">
      <c r="A1716" s="150"/>
      <c r="B1716" s="150"/>
      <c r="C1716" s="150"/>
      <c r="D1716" s="150"/>
      <c r="E1716" s="150"/>
      <c r="F1716" s="96"/>
      <c r="G1716" s="96"/>
      <c r="H1716" s="150"/>
      <c r="N1716" s="71"/>
      <c r="U1716" s="71"/>
      <c r="AB1716" s="70"/>
      <c r="AI1716" s="70"/>
    </row>
    <row r="1717" spans="1:35" ht="12" customHeight="1">
      <c r="A1717" s="150"/>
      <c r="B1717" s="150"/>
      <c r="C1717" s="150"/>
      <c r="D1717" s="150"/>
      <c r="E1717" s="150"/>
      <c r="F1717" s="96"/>
      <c r="G1717" s="96"/>
      <c r="H1717" s="150"/>
      <c r="N1717" s="71"/>
      <c r="U1717" s="71"/>
      <c r="AB1717" s="70"/>
      <c r="AI1717" s="70"/>
    </row>
    <row r="1718" spans="1:35" ht="12" customHeight="1">
      <c r="A1718" s="150"/>
      <c r="B1718" s="150"/>
      <c r="C1718" s="150"/>
      <c r="D1718" s="150"/>
      <c r="E1718" s="150"/>
      <c r="F1718" s="96"/>
      <c r="G1718" s="96"/>
      <c r="H1718" s="150"/>
      <c r="N1718" s="71"/>
      <c r="U1718" s="71"/>
      <c r="AB1718" s="70"/>
      <c r="AI1718" s="70"/>
    </row>
    <row r="1719" spans="1:35" ht="12" customHeight="1">
      <c r="A1719" s="150"/>
      <c r="B1719" s="150"/>
      <c r="C1719" s="150"/>
      <c r="D1719" s="150"/>
      <c r="E1719" s="150"/>
      <c r="F1719" s="96"/>
      <c r="G1719" s="96"/>
      <c r="H1719" s="150"/>
      <c r="N1719" s="71"/>
      <c r="U1719" s="71"/>
      <c r="AB1719" s="70"/>
      <c r="AI1719" s="70"/>
    </row>
    <row r="1720" spans="1:35" ht="12" customHeight="1">
      <c r="A1720" s="150"/>
      <c r="B1720" s="150"/>
      <c r="C1720" s="150"/>
      <c r="D1720" s="150"/>
      <c r="E1720" s="150"/>
      <c r="F1720" s="96"/>
      <c r="G1720" s="96"/>
      <c r="H1720" s="150"/>
      <c r="N1720" s="71"/>
      <c r="U1720" s="71"/>
      <c r="AB1720" s="70"/>
      <c r="AI1720" s="70"/>
    </row>
    <row r="1721" spans="1:35" ht="12" customHeight="1">
      <c r="A1721" s="150"/>
      <c r="B1721" s="150"/>
      <c r="C1721" s="150"/>
      <c r="D1721" s="150"/>
      <c r="E1721" s="150"/>
      <c r="F1721" s="96"/>
      <c r="G1721" s="96"/>
      <c r="H1721" s="150"/>
      <c r="N1721" s="71"/>
      <c r="U1721" s="71"/>
      <c r="AB1721" s="70"/>
      <c r="AI1721" s="70"/>
    </row>
    <row r="1722" spans="1:35" ht="12" customHeight="1">
      <c r="A1722" s="150"/>
      <c r="B1722" s="150"/>
      <c r="C1722" s="150"/>
      <c r="D1722" s="150"/>
      <c r="E1722" s="150"/>
      <c r="F1722" s="96"/>
      <c r="G1722" s="96"/>
      <c r="H1722" s="150"/>
      <c r="N1722" s="71"/>
      <c r="U1722" s="71"/>
      <c r="AB1722" s="70"/>
      <c r="AI1722" s="70"/>
    </row>
    <row r="1723" spans="1:35" ht="12" customHeight="1">
      <c r="A1723" s="150"/>
      <c r="B1723" s="150"/>
      <c r="C1723" s="150"/>
      <c r="D1723" s="150"/>
      <c r="E1723" s="150"/>
      <c r="F1723" s="96"/>
      <c r="G1723" s="96"/>
      <c r="H1723" s="150"/>
      <c r="N1723" s="71"/>
      <c r="U1723" s="71"/>
      <c r="AB1723" s="70"/>
      <c r="AI1723" s="70"/>
    </row>
    <row r="1724" spans="1:35" ht="12" customHeight="1">
      <c r="A1724" s="150"/>
      <c r="B1724" s="150"/>
      <c r="C1724" s="150"/>
      <c r="D1724" s="150"/>
      <c r="E1724" s="150"/>
      <c r="F1724" s="96"/>
      <c r="G1724" s="96"/>
      <c r="H1724" s="150"/>
      <c r="N1724" s="71"/>
      <c r="U1724" s="71"/>
      <c r="AB1724" s="70"/>
      <c r="AI1724" s="70"/>
    </row>
    <row r="1725" spans="1:35" ht="12" customHeight="1">
      <c r="A1725" s="150"/>
      <c r="B1725" s="150"/>
      <c r="C1725" s="150"/>
      <c r="D1725" s="150"/>
      <c r="E1725" s="150"/>
      <c r="F1725" s="96"/>
      <c r="G1725" s="96"/>
      <c r="H1725" s="150"/>
      <c r="N1725" s="71"/>
      <c r="U1725" s="71"/>
      <c r="AB1725" s="70"/>
      <c r="AI1725" s="70"/>
    </row>
    <row r="1726" spans="1:35" ht="12" customHeight="1">
      <c r="A1726" s="150"/>
      <c r="B1726" s="150"/>
      <c r="C1726" s="150"/>
      <c r="D1726" s="150"/>
      <c r="E1726" s="150"/>
      <c r="F1726" s="96"/>
      <c r="G1726" s="96"/>
      <c r="H1726" s="150"/>
      <c r="N1726" s="71"/>
      <c r="U1726" s="71"/>
      <c r="AB1726" s="70"/>
      <c r="AI1726" s="70"/>
    </row>
    <row r="1727" spans="1:35" ht="12" customHeight="1">
      <c r="A1727" s="150"/>
      <c r="B1727" s="150"/>
      <c r="C1727" s="150"/>
      <c r="D1727" s="150"/>
      <c r="E1727" s="150"/>
      <c r="F1727" s="96"/>
      <c r="G1727" s="96"/>
      <c r="H1727" s="150"/>
      <c r="N1727" s="71"/>
      <c r="U1727" s="71"/>
      <c r="AB1727" s="70"/>
      <c r="AI1727" s="70"/>
    </row>
    <row r="1728" spans="1:35" ht="12" customHeight="1">
      <c r="A1728" s="150"/>
      <c r="B1728" s="150"/>
      <c r="C1728" s="150"/>
      <c r="D1728" s="150"/>
      <c r="E1728" s="150"/>
      <c r="F1728" s="96"/>
      <c r="G1728" s="96"/>
      <c r="H1728" s="150"/>
      <c r="N1728" s="71"/>
      <c r="U1728" s="71"/>
      <c r="AB1728" s="70"/>
      <c r="AI1728" s="70"/>
    </row>
    <row r="1729" spans="1:35" ht="12" customHeight="1">
      <c r="A1729" s="150"/>
      <c r="B1729" s="150"/>
      <c r="C1729" s="150"/>
      <c r="D1729" s="150"/>
      <c r="E1729" s="150"/>
      <c r="F1729" s="96"/>
      <c r="G1729" s="96"/>
      <c r="H1729" s="150"/>
      <c r="N1729" s="71"/>
      <c r="U1729" s="71"/>
      <c r="AB1729" s="70"/>
      <c r="AI1729" s="70"/>
    </row>
    <row r="1730" spans="1:35" ht="12" customHeight="1">
      <c r="A1730" s="150"/>
      <c r="B1730" s="150"/>
      <c r="C1730" s="150"/>
      <c r="D1730" s="150"/>
      <c r="E1730" s="150"/>
      <c r="F1730" s="96"/>
      <c r="G1730" s="96"/>
      <c r="H1730" s="150"/>
      <c r="N1730" s="71"/>
      <c r="U1730" s="71"/>
      <c r="AB1730" s="70"/>
      <c r="AI1730" s="70"/>
    </row>
    <row r="1731" spans="1:35" ht="12" customHeight="1">
      <c r="A1731" s="150"/>
      <c r="B1731" s="150"/>
      <c r="C1731" s="150"/>
      <c r="D1731" s="150"/>
      <c r="E1731" s="150"/>
      <c r="F1731" s="96"/>
      <c r="G1731" s="96"/>
      <c r="H1731" s="150"/>
      <c r="N1731" s="71"/>
      <c r="U1731" s="71"/>
      <c r="AB1731" s="70"/>
      <c r="AI1731" s="70"/>
    </row>
    <row r="1732" spans="1:35" ht="12" customHeight="1">
      <c r="A1732" s="150"/>
      <c r="B1732" s="150"/>
      <c r="C1732" s="150"/>
      <c r="D1732" s="150"/>
      <c r="E1732" s="150"/>
      <c r="F1732" s="96"/>
      <c r="G1732" s="96"/>
      <c r="H1732" s="150"/>
      <c r="N1732" s="71"/>
      <c r="U1732" s="71"/>
      <c r="AB1732" s="70"/>
      <c r="AI1732" s="70"/>
    </row>
    <row r="1733" spans="1:35" ht="12" customHeight="1">
      <c r="A1733" s="150"/>
      <c r="B1733" s="150"/>
      <c r="C1733" s="150"/>
      <c r="D1733" s="150"/>
      <c r="E1733" s="150"/>
      <c r="F1733" s="96"/>
      <c r="G1733" s="96"/>
      <c r="H1733" s="150"/>
      <c r="N1733" s="71"/>
      <c r="U1733" s="71"/>
      <c r="AB1733" s="70"/>
      <c r="AI1733" s="70"/>
    </row>
    <row r="1734" spans="1:35" ht="12" customHeight="1">
      <c r="A1734" s="150"/>
      <c r="B1734" s="150"/>
      <c r="C1734" s="150"/>
      <c r="D1734" s="150"/>
      <c r="E1734" s="150"/>
      <c r="F1734" s="96"/>
      <c r="G1734" s="96"/>
      <c r="H1734" s="150"/>
      <c r="N1734" s="71"/>
      <c r="U1734" s="71"/>
      <c r="AB1734" s="70"/>
      <c r="AI1734" s="70"/>
    </row>
    <row r="1735" spans="1:35" ht="12" customHeight="1">
      <c r="A1735" s="150"/>
      <c r="B1735" s="150"/>
      <c r="C1735" s="150"/>
      <c r="D1735" s="150"/>
      <c r="E1735" s="150"/>
      <c r="F1735" s="96"/>
      <c r="G1735" s="96"/>
      <c r="H1735" s="150"/>
      <c r="N1735" s="71"/>
      <c r="U1735" s="71"/>
      <c r="AB1735" s="70"/>
      <c r="AI1735" s="70"/>
    </row>
    <row r="1736" spans="1:35" ht="12" customHeight="1">
      <c r="A1736" s="150"/>
      <c r="B1736" s="150"/>
      <c r="C1736" s="150"/>
      <c r="D1736" s="150"/>
      <c r="E1736" s="150"/>
      <c r="F1736" s="96"/>
      <c r="G1736" s="96"/>
      <c r="H1736" s="150"/>
      <c r="N1736" s="71"/>
      <c r="U1736" s="71"/>
      <c r="AB1736" s="70"/>
      <c r="AI1736" s="70"/>
    </row>
    <row r="1737" spans="1:35" ht="12" customHeight="1">
      <c r="A1737" s="150"/>
      <c r="B1737" s="150"/>
      <c r="C1737" s="150"/>
      <c r="D1737" s="150"/>
      <c r="E1737" s="150"/>
      <c r="F1737" s="96"/>
      <c r="G1737" s="96"/>
      <c r="H1737" s="150"/>
      <c r="N1737" s="71"/>
      <c r="U1737" s="71"/>
      <c r="AB1737" s="70"/>
      <c r="AI1737" s="70"/>
    </row>
    <row r="1738" spans="1:35" ht="12" customHeight="1">
      <c r="A1738" s="150"/>
      <c r="B1738" s="150"/>
      <c r="C1738" s="150"/>
      <c r="D1738" s="150"/>
      <c r="E1738" s="150"/>
      <c r="F1738" s="96"/>
      <c r="G1738" s="96"/>
      <c r="H1738" s="150"/>
      <c r="N1738" s="71"/>
      <c r="U1738" s="71"/>
      <c r="AB1738" s="70"/>
      <c r="AI1738" s="70"/>
    </row>
    <row r="1739" spans="1:35" ht="12" customHeight="1">
      <c r="A1739" s="150"/>
      <c r="B1739" s="150"/>
      <c r="C1739" s="150"/>
      <c r="D1739" s="150"/>
      <c r="E1739" s="150"/>
      <c r="F1739" s="96"/>
      <c r="G1739" s="96"/>
      <c r="H1739" s="150"/>
      <c r="N1739" s="71"/>
      <c r="U1739" s="71"/>
      <c r="AB1739" s="70"/>
      <c r="AI1739" s="70"/>
    </row>
    <row r="1740" spans="1:35" ht="12" customHeight="1">
      <c r="A1740" s="150"/>
      <c r="B1740" s="150"/>
      <c r="C1740" s="150"/>
      <c r="D1740" s="150"/>
      <c r="E1740" s="150"/>
      <c r="F1740" s="96"/>
      <c r="G1740" s="96"/>
      <c r="H1740" s="150"/>
      <c r="N1740" s="71"/>
      <c r="U1740" s="71"/>
      <c r="AB1740" s="70"/>
      <c r="AI1740" s="70"/>
    </row>
    <row r="1741" spans="1:35" ht="12" customHeight="1">
      <c r="A1741" s="150"/>
      <c r="B1741" s="150"/>
      <c r="C1741" s="150"/>
      <c r="D1741" s="150"/>
      <c r="E1741" s="150"/>
      <c r="F1741" s="96"/>
      <c r="G1741" s="96"/>
      <c r="H1741" s="150"/>
      <c r="N1741" s="71"/>
      <c r="U1741" s="71"/>
      <c r="AB1741" s="70"/>
      <c r="AI1741" s="70"/>
    </row>
    <row r="1742" spans="1:35" ht="12" customHeight="1">
      <c r="A1742" s="150"/>
      <c r="B1742" s="150"/>
      <c r="C1742" s="150"/>
      <c r="D1742" s="150"/>
      <c r="E1742" s="150"/>
      <c r="F1742" s="96"/>
      <c r="G1742" s="96"/>
      <c r="H1742" s="150"/>
      <c r="N1742" s="71"/>
      <c r="U1742" s="71"/>
      <c r="AB1742" s="70"/>
      <c r="AI1742" s="70"/>
    </row>
    <row r="1743" spans="1:35" ht="12" customHeight="1">
      <c r="A1743" s="150"/>
      <c r="B1743" s="150"/>
      <c r="C1743" s="150"/>
      <c r="D1743" s="150"/>
      <c r="E1743" s="150"/>
      <c r="F1743" s="96"/>
      <c r="G1743" s="96"/>
      <c r="H1743" s="150"/>
      <c r="N1743" s="71"/>
      <c r="U1743" s="71"/>
      <c r="AB1743" s="70"/>
      <c r="AI1743" s="70"/>
    </row>
    <row r="1744" spans="1:35" ht="12" customHeight="1">
      <c r="A1744" s="150"/>
      <c r="B1744" s="150"/>
      <c r="C1744" s="150"/>
      <c r="D1744" s="150"/>
      <c r="E1744" s="150"/>
      <c r="F1744" s="96"/>
      <c r="G1744" s="96"/>
      <c r="H1744" s="150"/>
      <c r="N1744" s="71"/>
      <c r="U1744" s="71"/>
      <c r="AB1744" s="70"/>
      <c r="AI1744" s="70"/>
    </row>
    <row r="1745" spans="1:35" ht="12" customHeight="1">
      <c r="A1745" s="150"/>
      <c r="B1745" s="150"/>
      <c r="C1745" s="150"/>
      <c r="D1745" s="150"/>
      <c r="E1745" s="150"/>
      <c r="F1745" s="96"/>
      <c r="G1745" s="96"/>
      <c r="H1745" s="150"/>
      <c r="N1745" s="71"/>
      <c r="U1745" s="71"/>
      <c r="AB1745" s="70"/>
      <c r="AI1745" s="70"/>
    </row>
    <row r="1746" spans="1:35" ht="12" customHeight="1">
      <c r="A1746" s="150"/>
      <c r="B1746" s="150"/>
      <c r="C1746" s="150"/>
      <c r="D1746" s="150"/>
      <c r="E1746" s="150"/>
      <c r="F1746" s="96"/>
      <c r="G1746" s="96"/>
      <c r="H1746" s="150"/>
      <c r="N1746" s="71"/>
      <c r="U1746" s="71"/>
      <c r="AB1746" s="70"/>
      <c r="AI1746" s="70"/>
    </row>
    <row r="1747" spans="1:35" ht="12" customHeight="1">
      <c r="A1747" s="150"/>
      <c r="B1747" s="150"/>
      <c r="C1747" s="150"/>
      <c r="D1747" s="150"/>
      <c r="E1747" s="150"/>
      <c r="F1747" s="96"/>
      <c r="G1747" s="96"/>
      <c r="H1747" s="150"/>
      <c r="N1747" s="71"/>
      <c r="U1747" s="71"/>
      <c r="AB1747" s="70"/>
      <c r="AI1747" s="70"/>
    </row>
    <row r="1748" spans="1:35" ht="12" customHeight="1">
      <c r="A1748" s="150"/>
      <c r="B1748" s="150"/>
      <c r="C1748" s="150"/>
      <c r="D1748" s="150"/>
      <c r="E1748" s="150"/>
      <c r="F1748" s="96"/>
      <c r="G1748" s="96"/>
      <c r="H1748" s="150"/>
      <c r="N1748" s="71"/>
      <c r="U1748" s="71"/>
      <c r="AB1748" s="70"/>
      <c r="AI1748" s="70"/>
    </row>
    <row r="1749" spans="1:35" ht="12" customHeight="1">
      <c r="A1749" s="150"/>
      <c r="B1749" s="150"/>
      <c r="C1749" s="150"/>
      <c r="D1749" s="150"/>
      <c r="E1749" s="150"/>
      <c r="F1749" s="96"/>
      <c r="G1749" s="96"/>
      <c r="H1749" s="150"/>
      <c r="N1749" s="71"/>
      <c r="U1749" s="71"/>
      <c r="AB1749" s="70"/>
      <c r="AI1749" s="70"/>
    </row>
    <row r="1750" spans="1:35" ht="12" customHeight="1">
      <c r="A1750" s="150"/>
      <c r="B1750" s="150"/>
      <c r="C1750" s="150"/>
      <c r="D1750" s="150"/>
      <c r="E1750" s="150"/>
      <c r="F1750" s="96"/>
      <c r="G1750" s="96"/>
      <c r="H1750" s="150"/>
      <c r="N1750" s="71"/>
      <c r="U1750" s="71"/>
      <c r="AB1750" s="70"/>
      <c r="AI1750" s="70"/>
    </row>
    <row r="1751" spans="1:35" ht="12" customHeight="1">
      <c r="A1751" s="150"/>
      <c r="B1751" s="150"/>
      <c r="C1751" s="150"/>
      <c r="D1751" s="150"/>
      <c r="E1751" s="150"/>
      <c r="F1751" s="96"/>
      <c r="G1751" s="96"/>
      <c r="H1751" s="150"/>
      <c r="N1751" s="71"/>
      <c r="U1751" s="71"/>
      <c r="AB1751" s="70"/>
      <c r="AI1751" s="70"/>
    </row>
    <row r="1752" spans="1:35" ht="12" customHeight="1">
      <c r="A1752" s="150"/>
      <c r="B1752" s="150"/>
      <c r="C1752" s="150"/>
      <c r="D1752" s="150"/>
      <c r="E1752" s="150"/>
      <c r="F1752" s="96"/>
      <c r="G1752" s="96"/>
      <c r="H1752" s="150"/>
      <c r="N1752" s="71"/>
      <c r="U1752" s="71"/>
      <c r="AB1752" s="70"/>
      <c r="AI1752" s="70"/>
    </row>
    <row r="1753" spans="1:35" ht="12" customHeight="1">
      <c r="A1753" s="150"/>
      <c r="B1753" s="150"/>
      <c r="C1753" s="150"/>
      <c r="D1753" s="150"/>
      <c r="E1753" s="150"/>
      <c r="F1753" s="96"/>
      <c r="G1753" s="96"/>
      <c r="H1753" s="150"/>
      <c r="N1753" s="71"/>
      <c r="U1753" s="71"/>
      <c r="AB1753" s="70"/>
      <c r="AI1753" s="70"/>
    </row>
    <row r="1754" spans="1:35" ht="12" customHeight="1">
      <c r="A1754" s="150"/>
      <c r="B1754" s="150"/>
      <c r="C1754" s="150"/>
      <c r="D1754" s="150"/>
      <c r="E1754" s="150"/>
      <c r="F1754" s="96"/>
      <c r="G1754" s="96"/>
      <c r="H1754" s="150"/>
      <c r="N1754" s="71"/>
      <c r="U1754" s="71"/>
      <c r="AB1754" s="70"/>
      <c r="AI1754" s="70"/>
    </row>
    <row r="1755" spans="1:35" ht="12" customHeight="1">
      <c r="A1755" s="150"/>
      <c r="B1755" s="150"/>
      <c r="C1755" s="150"/>
      <c r="D1755" s="150"/>
      <c r="E1755" s="150"/>
      <c r="F1755" s="96"/>
      <c r="G1755" s="96"/>
      <c r="H1755" s="150"/>
      <c r="N1755" s="71"/>
      <c r="U1755" s="71"/>
      <c r="AB1755" s="70"/>
      <c r="AI1755" s="70"/>
    </row>
    <row r="1756" spans="1:35" ht="12" customHeight="1">
      <c r="A1756" s="150"/>
      <c r="B1756" s="150"/>
      <c r="C1756" s="150"/>
      <c r="D1756" s="150"/>
      <c r="E1756" s="150"/>
      <c r="F1756" s="96"/>
      <c r="G1756" s="96"/>
      <c r="H1756" s="150"/>
      <c r="N1756" s="71"/>
      <c r="U1756" s="71"/>
      <c r="AB1756" s="70"/>
      <c r="AI1756" s="70"/>
    </row>
    <row r="1757" spans="1:35" ht="12" customHeight="1">
      <c r="A1757" s="150"/>
      <c r="B1757" s="150"/>
      <c r="C1757" s="150"/>
      <c r="D1757" s="150"/>
      <c r="E1757" s="150"/>
      <c r="F1757" s="96"/>
      <c r="G1757" s="96"/>
      <c r="H1757" s="150"/>
      <c r="N1757" s="71"/>
      <c r="U1757" s="71"/>
      <c r="AB1757" s="70"/>
      <c r="AI1757" s="70"/>
    </row>
    <row r="1758" spans="1:35" ht="12" customHeight="1">
      <c r="A1758" s="150"/>
      <c r="B1758" s="150"/>
      <c r="C1758" s="150"/>
      <c r="D1758" s="150"/>
      <c r="E1758" s="150"/>
      <c r="F1758" s="96"/>
      <c r="G1758" s="96"/>
      <c r="H1758" s="150"/>
      <c r="N1758" s="71"/>
      <c r="U1758" s="71"/>
      <c r="AB1758" s="70"/>
      <c r="AI1758" s="70"/>
    </row>
    <row r="1759" spans="1:35" ht="12" customHeight="1">
      <c r="A1759" s="150"/>
      <c r="B1759" s="150"/>
      <c r="C1759" s="150"/>
      <c r="D1759" s="150"/>
      <c r="E1759" s="150"/>
      <c r="F1759" s="96"/>
      <c r="G1759" s="96"/>
      <c r="H1759" s="150"/>
      <c r="N1759" s="71"/>
      <c r="U1759" s="71"/>
      <c r="AB1759" s="70"/>
      <c r="AI1759" s="70"/>
    </row>
    <row r="1760" spans="1:35" ht="12" customHeight="1">
      <c r="A1760" s="150"/>
      <c r="B1760" s="150"/>
      <c r="C1760" s="150"/>
      <c r="D1760" s="150"/>
      <c r="E1760" s="150"/>
      <c r="F1760" s="96"/>
      <c r="G1760" s="96"/>
      <c r="H1760" s="150"/>
      <c r="N1760" s="71"/>
      <c r="U1760" s="71"/>
      <c r="AB1760" s="70"/>
      <c r="AI1760" s="70"/>
    </row>
    <row r="1761" spans="1:35" ht="12" customHeight="1">
      <c r="A1761" s="150"/>
      <c r="B1761" s="150"/>
      <c r="C1761" s="150"/>
      <c r="D1761" s="150"/>
      <c r="E1761" s="150"/>
      <c r="F1761" s="96"/>
      <c r="G1761" s="96"/>
      <c r="H1761" s="150"/>
      <c r="N1761" s="71"/>
      <c r="U1761" s="71"/>
      <c r="AB1761" s="70"/>
      <c r="AI1761" s="70"/>
    </row>
    <row r="1762" spans="1:35" ht="12" customHeight="1">
      <c r="A1762" s="150"/>
      <c r="B1762" s="150"/>
      <c r="C1762" s="150"/>
      <c r="D1762" s="150"/>
      <c r="E1762" s="150"/>
      <c r="F1762" s="96"/>
      <c r="G1762" s="96"/>
      <c r="H1762" s="150"/>
      <c r="N1762" s="71"/>
      <c r="U1762" s="71"/>
      <c r="AB1762" s="70"/>
      <c r="AI1762" s="70"/>
    </row>
    <row r="1763" spans="1:35" ht="12" customHeight="1">
      <c r="A1763" s="150"/>
      <c r="B1763" s="150"/>
      <c r="C1763" s="150"/>
      <c r="D1763" s="150"/>
      <c r="E1763" s="150"/>
      <c r="F1763" s="96"/>
      <c r="G1763" s="96"/>
      <c r="H1763" s="150"/>
      <c r="N1763" s="71"/>
      <c r="U1763" s="71"/>
      <c r="AB1763" s="70"/>
      <c r="AI1763" s="70"/>
    </row>
    <row r="1764" spans="1:35" ht="12" customHeight="1">
      <c r="A1764" s="150"/>
      <c r="B1764" s="150"/>
      <c r="C1764" s="150"/>
      <c r="D1764" s="150"/>
      <c r="E1764" s="150"/>
      <c r="F1764" s="96"/>
      <c r="G1764" s="96"/>
      <c r="H1764" s="150"/>
      <c r="N1764" s="71"/>
      <c r="U1764" s="71"/>
      <c r="AB1764" s="70"/>
      <c r="AI1764" s="70"/>
    </row>
    <row r="1765" spans="1:35" ht="12" customHeight="1">
      <c r="A1765" s="150"/>
      <c r="B1765" s="150"/>
      <c r="C1765" s="150"/>
      <c r="D1765" s="150"/>
      <c r="E1765" s="150"/>
      <c r="F1765" s="96"/>
      <c r="G1765" s="96"/>
      <c r="H1765" s="150"/>
      <c r="N1765" s="71"/>
      <c r="U1765" s="71"/>
      <c r="AB1765" s="70"/>
      <c r="AI1765" s="70"/>
    </row>
    <row r="1766" spans="1:35" ht="12" customHeight="1">
      <c r="A1766" s="150"/>
      <c r="B1766" s="150"/>
      <c r="C1766" s="150"/>
      <c r="D1766" s="150"/>
      <c r="E1766" s="150"/>
      <c r="F1766" s="96"/>
      <c r="G1766" s="96"/>
      <c r="H1766" s="150"/>
      <c r="N1766" s="71"/>
      <c r="U1766" s="71"/>
      <c r="AB1766" s="70"/>
      <c r="AI1766" s="70"/>
    </row>
    <row r="1767" spans="1:35" ht="12" customHeight="1">
      <c r="A1767" s="150"/>
      <c r="B1767" s="150"/>
      <c r="C1767" s="150"/>
      <c r="D1767" s="150"/>
      <c r="E1767" s="150"/>
      <c r="F1767" s="96"/>
      <c r="G1767" s="96"/>
      <c r="H1767" s="150"/>
      <c r="N1767" s="71"/>
      <c r="U1767" s="71"/>
      <c r="AB1767" s="70"/>
      <c r="AI1767" s="70"/>
    </row>
    <row r="1768" spans="1:35" ht="12" customHeight="1">
      <c r="A1768" s="150"/>
      <c r="B1768" s="150"/>
      <c r="C1768" s="150"/>
      <c r="D1768" s="150"/>
      <c r="E1768" s="150"/>
      <c r="F1768" s="96"/>
      <c r="G1768" s="96"/>
      <c r="H1768" s="150"/>
      <c r="N1768" s="71"/>
      <c r="U1768" s="71"/>
      <c r="AB1768" s="70"/>
      <c r="AI1768" s="70"/>
    </row>
    <row r="1769" spans="1:35" ht="12" customHeight="1">
      <c r="A1769" s="150"/>
      <c r="B1769" s="150"/>
      <c r="C1769" s="150"/>
      <c r="D1769" s="150"/>
      <c r="E1769" s="150"/>
      <c r="F1769" s="96"/>
      <c r="G1769" s="96"/>
      <c r="H1769" s="150"/>
      <c r="N1769" s="71"/>
      <c r="U1769" s="71"/>
      <c r="AB1769" s="70"/>
      <c r="AI1769" s="70"/>
    </row>
    <row r="1770" spans="1:35" ht="12" customHeight="1">
      <c r="A1770" s="150"/>
      <c r="B1770" s="150"/>
      <c r="C1770" s="150"/>
      <c r="D1770" s="150"/>
      <c r="E1770" s="150"/>
      <c r="F1770" s="96"/>
      <c r="G1770" s="96"/>
      <c r="H1770" s="150"/>
      <c r="N1770" s="71"/>
      <c r="U1770" s="71"/>
      <c r="AB1770" s="70"/>
      <c r="AI1770" s="70"/>
    </row>
    <row r="1771" spans="1:35" ht="12" customHeight="1">
      <c r="A1771" s="150"/>
      <c r="B1771" s="150"/>
      <c r="C1771" s="150"/>
      <c r="D1771" s="150"/>
      <c r="E1771" s="150"/>
      <c r="F1771" s="96"/>
      <c r="G1771" s="96"/>
      <c r="H1771" s="150"/>
      <c r="N1771" s="71"/>
      <c r="U1771" s="71"/>
      <c r="AB1771" s="70"/>
      <c r="AI1771" s="70"/>
    </row>
    <row r="1772" spans="1:35" ht="12" customHeight="1">
      <c r="A1772" s="150"/>
      <c r="B1772" s="150"/>
      <c r="C1772" s="150"/>
      <c r="D1772" s="150"/>
      <c r="E1772" s="150"/>
      <c r="F1772" s="96"/>
      <c r="G1772" s="96"/>
      <c r="H1772" s="150"/>
      <c r="N1772" s="71"/>
      <c r="U1772" s="71"/>
      <c r="AB1772" s="70"/>
      <c r="AI1772" s="70"/>
    </row>
    <row r="1773" spans="1:35" ht="12" customHeight="1">
      <c r="A1773" s="150"/>
      <c r="B1773" s="150"/>
      <c r="C1773" s="150"/>
      <c r="D1773" s="150"/>
      <c r="E1773" s="150"/>
      <c r="F1773" s="96"/>
      <c r="G1773" s="96"/>
      <c r="H1773" s="150"/>
      <c r="N1773" s="71"/>
      <c r="U1773" s="71"/>
      <c r="AB1773" s="70"/>
      <c r="AI1773" s="70"/>
    </row>
    <row r="1774" spans="1:35" ht="12" customHeight="1">
      <c r="A1774" s="150"/>
      <c r="B1774" s="150"/>
      <c r="C1774" s="150"/>
      <c r="D1774" s="150"/>
      <c r="E1774" s="150"/>
      <c r="F1774" s="96"/>
      <c r="G1774" s="96"/>
      <c r="H1774" s="150"/>
      <c r="N1774" s="71"/>
      <c r="U1774" s="71"/>
      <c r="AB1774" s="70"/>
      <c r="AI1774" s="70"/>
    </row>
    <row r="1775" spans="1:35" ht="12" customHeight="1">
      <c r="A1775" s="150"/>
      <c r="B1775" s="150"/>
      <c r="C1775" s="150"/>
      <c r="D1775" s="150"/>
      <c r="E1775" s="150"/>
      <c r="F1775" s="96"/>
      <c r="G1775" s="96"/>
      <c r="H1775" s="150"/>
      <c r="N1775" s="71"/>
      <c r="U1775" s="71"/>
      <c r="AB1775" s="70"/>
      <c r="AI1775" s="70"/>
    </row>
    <row r="1776" spans="1:35" ht="12" customHeight="1">
      <c r="A1776" s="150"/>
      <c r="B1776" s="150"/>
      <c r="C1776" s="150"/>
      <c r="D1776" s="150"/>
      <c r="E1776" s="150"/>
      <c r="F1776" s="96"/>
      <c r="G1776" s="96"/>
      <c r="H1776" s="150"/>
      <c r="N1776" s="71"/>
      <c r="U1776" s="71"/>
      <c r="AB1776" s="70"/>
      <c r="AI1776" s="70"/>
    </row>
    <row r="1777" spans="1:35" ht="12" customHeight="1">
      <c r="A1777" s="150"/>
      <c r="B1777" s="150"/>
      <c r="C1777" s="150"/>
      <c r="D1777" s="150"/>
      <c r="E1777" s="150"/>
      <c r="F1777" s="96"/>
      <c r="G1777" s="96"/>
      <c r="H1777" s="150"/>
      <c r="N1777" s="71"/>
      <c r="U1777" s="71"/>
      <c r="AB1777" s="70"/>
      <c r="AI1777" s="70"/>
    </row>
    <row r="1778" spans="1:35" ht="12" customHeight="1">
      <c r="A1778" s="150"/>
      <c r="B1778" s="150"/>
      <c r="C1778" s="150"/>
      <c r="D1778" s="150"/>
      <c r="E1778" s="150"/>
      <c r="F1778" s="96"/>
      <c r="G1778" s="96"/>
      <c r="H1778" s="150"/>
      <c r="N1778" s="71"/>
      <c r="U1778" s="71"/>
      <c r="AB1778" s="70"/>
      <c r="AI1778" s="70"/>
    </row>
    <row r="1779" spans="1:35" ht="12" customHeight="1">
      <c r="A1779" s="150"/>
      <c r="B1779" s="150"/>
      <c r="C1779" s="150"/>
      <c r="D1779" s="150"/>
      <c r="E1779" s="150"/>
      <c r="F1779" s="96"/>
      <c r="G1779" s="96"/>
      <c r="H1779" s="150"/>
      <c r="N1779" s="71"/>
      <c r="U1779" s="71"/>
      <c r="AB1779" s="70"/>
      <c r="AI1779" s="70"/>
    </row>
    <row r="1780" spans="1:35" ht="12" customHeight="1">
      <c r="A1780" s="150"/>
      <c r="B1780" s="150"/>
      <c r="C1780" s="150"/>
      <c r="D1780" s="150"/>
      <c r="E1780" s="150"/>
      <c r="F1780" s="96"/>
      <c r="G1780" s="96"/>
      <c r="H1780" s="150"/>
      <c r="N1780" s="71"/>
      <c r="U1780" s="71"/>
      <c r="AB1780" s="70"/>
      <c r="AI1780" s="70"/>
    </row>
    <row r="1781" spans="1:35" ht="12" customHeight="1">
      <c r="A1781" s="150"/>
      <c r="B1781" s="150"/>
      <c r="C1781" s="150"/>
      <c r="D1781" s="150"/>
      <c r="E1781" s="150"/>
      <c r="F1781" s="96"/>
      <c r="G1781" s="96"/>
      <c r="H1781" s="150"/>
      <c r="N1781" s="71"/>
      <c r="U1781" s="71"/>
      <c r="AB1781" s="70"/>
      <c r="AI1781" s="70"/>
    </row>
    <row r="1782" spans="1:35" ht="12" customHeight="1">
      <c r="A1782" s="150"/>
      <c r="B1782" s="150"/>
      <c r="C1782" s="150"/>
      <c r="D1782" s="150"/>
      <c r="E1782" s="150"/>
      <c r="F1782" s="96"/>
      <c r="G1782" s="96"/>
      <c r="H1782" s="150"/>
      <c r="N1782" s="71"/>
      <c r="U1782" s="71"/>
      <c r="AB1782" s="70"/>
      <c r="AI1782" s="70"/>
    </row>
    <row r="1783" spans="1:35" ht="12" customHeight="1">
      <c r="A1783" s="150"/>
      <c r="B1783" s="150"/>
      <c r="C1783" s="150"/>
      <c r="D1783" s="150"/>
      <c r="E1783" s="150"/>
      <c r="F1783" s="96"/>
      <c r="G1783" s="96"/>
      <c r="H1783" s="150"/>
      <c r="N1783" s="71"/>
      <c r="U1783" s="71"/>
      <c r="AB1783" s="70"/>
      <c r="AI1783" s="70"/>
    </row>
    <row r="1784" spans="1:35" ht="12" customHeight="1">
      <c r="A1784" s="150"/>
      <c r="B1784" s="150"/>
      <c r="C1784" s="150"/>
      <c r="D1784" s="150"/>
      <c r="E1784" s="150"/>
      <c r="F1784" s="96"/>
      <c r="G1784" s="96"/>
      <c r="H1784" s="150"/>
      <c r="N1784" s="71"/>
      <c r="U1784" s="71"/>
      <c r="AB1784" s="70"/>
      <c r="AI1784" s="70"/>
    </row>
    <row r="1785" spans="1:35" ht="12" customHeight="1">
      <c r="A1785" s="150"/>
      <c r="B1785" s="150"/>
      <c r="C1785" s="150"/>
      <c r="D1785" s="150"/>
      <c r="E1785" s="150"/>
      <c r="F1785" s="96"/>
      <c r="G1785" s="96"/>
      <c r="H1785" s="150"/>
      <c r="N1785" s="71"/>
      <c r="U1785" s="71"/>
      <c r="AB1785" s="70"/>
      <c r="AI1785" s="70"/>
    </row>
    <row r="1786" spans="1:35" ht="12" customHeight="1">
      <c r="A1786" s="150"/>
      <c r="B1786" s="150"/>
      <c r="C1786" s="150"/>
      <c r="D1786" s="150"/>
      <c r="E1786" s="150"/>
      <c r="F1786" s="96"/>
      <c r="G1786" s="96"/>
      <c r="H1786" s="150"/>
      <c r="N1786" s="71"/>
      <c r="U1786" s="71"/>
      <c r="AB1786" s="70"/>
      <c r="AI1786" s="70"/>
    </row>
    <row r="1787" spans="1:35" ht="12" customHeight="1">
      <c r="A1787" s="150"/>
      <c r="B1787" s="150"/>
      <c r="C1787" s="150"/>
      <c r="D1787" s="150"/>
      <c r="E1787" s="150"/>
      <c r="F1787" s="96"/>
      <c r="G1787" s="96"/>
      <c r="H1787" s="150"/>
      <c r="N1787" s="71"/>
      <c r="U1787" s="71"/>
      <c r="AB1787" s="70"/>
      <c r="AI1787" s="70"/>
    </row>
    <row r="1788" spans="1:35" ht="12" customHeight="1">
      <c r="A1788" s="150"/>
      <c r="B1788" s="150"/>
      <c r="C1788" s="150"/>
      <c r="D1788" s="150"/>
      <c r="E1788" s="150"/>
      <c r="F1788" s="96"/>
      <c r="G1788" s="96"/>
      <c r="H1788" s="150"/>
      <c r="N1788" s="71"/>
      <c r="U1788" s="71"/>
      <c r="AB1788" s="70"/>
      <c r="AI1788" s="70"/>
    </row>
    <row r="1789" spans="1:35" ht="12" customHeight="1">
      <c r="A1789" s="150"/>
      <c r="B1789" s="150"/>
      <c r="C1789" s="150"/>
      <c r="D1789" s="150"/>
      <c r="E1789" s="150"/>
      <c r="F1789" s="96"/>
      <c r="G1789" s="96"/>
      <c r="H1789" s="150"/>
      <c r="N1789" s="71"/>
      <c r="U1789" s="71"/>
      <c r="AB1789" s="70"/>
      <c r="AI1789" s="70"/>
    </row>
    <row r="1790" spans="1:35" ht="12" customHeight="1">
      <c r="A1790" s="150"/>
      <c r="B1790" s="150"/>
      <c r="C1790" s="150"/>
      <c r="D1790" s="150"/>
      <c r="E1790" s="150"/>
      <c r="F1790" s="96"/>
      <c r="G1790" s="96"/>
      <c r="H1790" s="150"/>
      <c r="N1790" s="71"/>
      <c r="U1790" s="71"/>
      <c r="AB1790" s="70"/>
      <c r="AI1790" s="70"/>
    </row>
    <row r="1791" spans="1:35" ht="12" customHeight="1">
      <c r="A1791" s="150"/>
      <c r="B1791" s="150"/>
      <c r="C1791" s="150"/>
      <c r="D1791" s="150"/>
      <c r="E1791" s="150"/>
      <c r="F1791" s="96"/>
      <c r="G1791" s="96"/>
      <c r="H1791" s="150"/>
      <c r="N1791" s="71"/>
      <c r="U1791" s="71"/>
      <c r="AB1791" s="70"/>
      <c r="AI1791" s="70"/>
    </row>
    <row r="1792" spans="1:35" ht="12" customHeight="1">
      <c r="A1792" s="150"/>
      <c r="B1792" s="150"/>
      <c r="C1792" s="150"/>
      <c r="D1792" s="150"/>
      <c r="E1792" s="150"/>
      <c r="F1792" s="96"/>
      <c r="G1792" s="96"/>
      <c r="H1792" s="150"/>
      <c r="N1792" s="71"/>
      <c r="U1792" s="71"/>
      <c r="AB1792" s="70"/>
      <c r="AI1792" s="70"/>
    </row>
    <row r="1793" spans="1:35" ht="12" customHeight="1">
      <c r="A1793" s="150"/>
      <c r="B1793" s="150"/>
      <c r="C1793" s="150"/>
      <c r="D1793" s="150"/>
      <c r="E1793" s="150"/>
      <c r="F1793" s="96"/>
      <c r="G1793" s="96"/>
      <c r="H1793" s="150"/>
      <c r="N1793" s="71"/>
      <c r="U1793" s="71"/>
      <c r="AB1793" s="70"/>
      <c r="AI1793" s="70"/>
    </row>
    <row r="1794" spans="1:35" ht="12" customHeight="1">
      <c r="A1794" s="150"/>
      <c r="B1794" s="150"/>
      <c r="C1794" s="150"/>
      <c r="D1794" s="150"/>
      <c r="E1794" s="150"/>
      <c r="F1794" s="96"/>
      <c r="G1794" s="96"/>
      <c r="H1794" s="150"/>
      <c r="N1794" s="71"/>
      <c r="U1794" s="71"/>
      <c r="AB1794" s="70"/>
      <c r="AI1794" s="70"/>
    </row>
    <row r="1795" spans="1:35" ht="12" customHeight="1">
      <c r="A1795" s="150"/>
      <c r="B1795" s="150"/>
      <c r="C1795" s="150"/>
      <c r="D1795" s="150"/>
      <c r="E1795" s="150"/>
      <c r="F1795" s="96"/>
      <c r="G1795" s="96"/>
      <c r="H1795" s="150"/>
      <c r="N1795" s="71"/>
      <c r="U1795" s="71"/>
      <c r="AB1795" s="70"/>
      <c r="AI1795" s="70"/>
    </row>
    <row r="1796" spans="1:35" ht="12" customHeight="1">
      <c r="A1796" s="150"/>
      <c r="B1796" s="150"/>
      <c r="C1796" s="150"/>
      <c r="D1796" s="150"/>
      <c r="E1796" s="150"/>
      <c r="F1796" s="96"/>
      <c r="G1796" s="96"/>
      <c r="H1796" s="150"/>
      <c r="N1796" s="71"/>
      <c r="U1796" s="71"/>
      <c r="AB1796" s="70"/>
      <c r="AI1796" s="70"/>
    </row>
    <row r="1797" spans="1:35" ht="12" customHeight="1">
      <c r="A1797" s="150"/>
      <c r="B1797" s="150"/>
      <c r="C1797" s="150"/>
      <c r="D1797" s="150"/>
      <c r="E1797" s="150"/>
      <c r="F1797" s="96"/>
      <c r="G1797" s="96"/>
      <c r="H1797" s="150"/>
      <c r="N1797" s="71"/>
      <c r="U1797" s="71"/>
      <c r="AB1797" s="70"/>
      <c r="AI1797" s="70"/>
    </row>
    <row r="1798" spans="1:35" ht="12" customHeight="1">
      <c r="A1798" s="150"/>
      <c r="B1798" s="150"/>
      <c r="C1798" s="150"/>
      <c r="D1798" s="150"/>
      <c r="E1798" s="150"/>
      <c r="F1798" s="96"/>
      <c r="G1798" s="96"/>
      <c r="H1798" s="150"/>
      <c r="N1798" s="71"/>
      <c r="U1798" s="71"/>
      <c r="AB1798" s="70"/>
      <c r="AI1798" s="70"/>
    </row>
    <row r="1799" spans="1:35" ht="12" customHeight="1">
      <c r="A1799" s="150"/>
      <c r="B1799" s="150"/>
      <c r="C1799" s="150"/>
      <c r="D1799" s="150"/>
      <c r="E1799" s="150"/>
      <c r="F1799" s="96"/>
      <c r="G1799" s="96"/>
      <c r="H1799" s="150"/>
      <c r="N1799" s="71"/>
      <c r="U1799" s="71"/>
      <c r="AB1799" s="70"/>
      <c r="AI1799" s="70"/>
    </row>
    <row r="1800" spans="1:35" ht="12" customHeight="1">
      <c r="A1800" s="150"/>
      <c r="B1800" s="150"/>
      <c r="C1800" s="150"/>
      <c r="D1800" s="150"/>
      <c r="E1800" s="150"/>
      <c r="F1800" s="96"/>
      <c r="G1800" s="96"/>
      <c r="H1800" s="150"/>
      <c r="N1800" s="71"/>
      <c r="U1800" s="71"/>
      <c r="AB1800" s="70"/>
      <c r="AI1800" s="70"/>
    </row>
    <row r="1801" spans="1:35" ht="12" customHeight="1">
      <c r="A1801" s="150"/>
      <c r="B1801" s="150"/>
      <c r="C1801" s="150"/>
      <c r="D1801" s="150"/>
      <c r="E1801" s="150"/>
      <c r="F1801" s="96"/>
      <c r="G1801" s="96"/>
      <c r="H1801" s="150"/>
      <c r="N1801" s="71"/>
      <c r="U1801" s="71"/>
      <c r="AB1801" s="70"/>
      <c r="AI1801" s="70"/>
    </row>
    <row r="1802" spans="1:35" ht="12" customHeight="1">
      <c r="A1802" s="150"/>
      <c r="B1802" s="150"/>
      <c r="C1802" s="150"/>
      <c r="D1802" s="150"/>
      <c r="E1802" s="150"/>
      <c r="F1802" s="96"/>
      <c r="G1802" s="96"/>
      <c r="H1802" s="150"/>
      <c r="N1802" s="71"/>
      <c r="U1802" s="71"/>
      <c r="AB1802" s="70"/>
      <c r="AI1802" s="70"/>
    </row>
    <row r="1803" spans="1:35" ht="12" customHeight="1">
      <c r="A1803" s="150"/>
      <c r="B1803" s="150"/>
      <c r="C1803" s="150"/>
      <c r="D1803" s="150"/>
      <c r="E1803" s="150"/>
      <c r="F1803" s="96"/>
      <c r="G1803" s="96"/>
      <c r="H1803" s="150"/>
      <c r="N1803" s="71"/>
      <c r="U1803" s="71"/>
      <c r="AB1803" s="70"/>
      <c r="AI1803" s="70"/>
    </row>
    <row r="1804" spans="1:35" ht="12" customHeight="1">
      <c r="A1804" s="150"/>
      <c r="B1804" s="150"/>
      <c r="C1804" s="150"/>
      <c r="D1804" s="150"/>
      <c r="E1804" s="150"/>
      <c r="F1804" s="96"/>
      <c r="G1804" s="96"/>
      <c r="H1804" s="150"/>
      <c r="N1804" s="71"/>
      <c r="U1804" s="71"/>
      <c r="AB1804" s="70"/>
      <c r="AI1804" s="70"/>
    </row>
    <row r="1805" spans="1:35" ht="12" customHeight="1">
      <c r="A1805" s="150"/>
      <c r="B1805" s="150"/>
      <c r="C1805" s="150"/>
      <c r="D1805" s="150"/>
      <c r="E1805" s="150"/>
      <c r="F1805" s="96"/>
      <c r="G1805" s="96"/>
      <c r="H1805" s="150"/>
      <c r="N1805" s="71"/>
      <c r="U1805" s="71"/>
      <c r="AB1805" s="70"/>
      <c r="AI1805" s="70"/>
    </row>
    <row r="1806" spans="1:35" ht="12" customHeight="1">
      <c r="A1806" s="150"/>
      <c r="B1806" s="150"/>
      <c r="C1806" s="150"/>
      <c r="D1806" s="150"/>
      <c r="E1806" s="150"/>
      <c r="F1806" s="96"/>
      <c r="G1806" s="96"/>
      <c r="H1806" s="150"/>
      <c r="N1806" s="71"/>
      <c r="U1806" s="71"/>
      <c r="AB1806" s="70"/>
      <c r="AI1806" s="70"/>
    </row>
    <row r="1807" spans="1:35" ht="12" customHeight="1">
      <c r="A1807" s="150"/>
      <c r="B1807" s="150"/>
      <c r="C1807" s="150"/>
      <c r="D1807" s="150"/>
      <c r="E1807" s="150"/>
      <c r="F1807" s="96"/>
      <c r="G1807" s="96"/>
      <c r="H1807" s="150"/>
      <c r="N1807" s="71"/>
      <c r="U1807" s="71"/>
      <c r="AB1807" s="70"/>
      <c r="AI1807" s="70"/>
    </row>
    <row r="1808" spans="1:35" ht="12" customHeight="1">
      <c r="A1808" s="150"/>
      <c r="B1808" s="150"/>
      <c r="C1808" s="150"/>
      <c r="D1808" s="150"/>
      <c r="E1808" s="150"/>
      <c r="F1808" s="96"/>
      <c r="G1808" s="96"/>
      <c r="H1808" s="150"/>
      <c r="N1808" s="71"/>
      <c r="U1808" s="71"/>
      <c r="AB1808" s="70"/>
      <c r="AI1808" s="70"/>
    </row>
    <row r="1809" spans="1:35" ht="12" customHeight="1">
      <c r="A1809" s="150"/>
      <c r="B1809" s="150"/>
      <c r="C1809" s="150"/>
      <c r="D1809" s="150"/>
      <c r="E1809" s="150"/>
      <c r="F1809" s="96"/>
      <c r="G1809" s="96"/>
      <c r="H1809" s="150"/>
      <c r="N1809" s="71"/>
      <c r="U1809" s="71"/>
      <c r="AB1809" s="70"/>
      <c r="AI1809" s="70"/>
    </row>
    <row r="1810" spans="1:35" ht="12" customHeight="1">
      <c r="A1810" s="150"/>
      <c r="B1810" s="150"/>
      <c r="C1810" s="150"/>
      <c r="D1810" s="150"/>
      <c r="E1810" s="150"/>
      <c r="F1810" s="96"/>
      <c r="G1810" s="96"/>
      <c r="H1810" s="150"/>
      <c r="N1810" s="71"/>
      <c r="U1810" s="71"/>
      <c r="AB1810" s="70"/>
      <c r="AI1810" s="70"/>
    </row>
    <row r="1811" spans="1:35" ht="12" customHeight="1">
      <c r="A1811" s="150"/>
      <c r="B1811" s="150"/>
      <c r="C1811" s="150"/>
      <c r="D1811" s="150"/>
      <c r="E1811" s="150"/>
      <c r="F1811" s="96"/>
      <c r="G1811" s="96"/>
      <c r="H1811" s="150"/>
      <c r="N1811" s="71"/>
      <c r="U1811" s="71"/>
      <c r="AB1811" s="70"/>
      <c r="AI1811" s="70"/>
    </row>
    <row r="1812" spans="1:35" ht="12" customHeight="1">
      <c r="A1812" s="150"/>
      <c r="B1812" s="150"/>
      <c r="C1812" s="150"/>
      <c r="D1812" s="150"/>
      <c r="E1812" s="150"/>
      <c r="F1812" s="96"/>
      <c r="G1812" s="96"/>
      <c r="H1812" s="150"/>
      <c r="N1812" s="71"/>
      <c r="U1812" s="71"/>
      <c r="AB1812" s="70"/>
      <c r="AI1812" s="70"/>
    </row>
    <row r="1813" spans="1:35" ht="12" customHeight="1">
      <c r="A1813" s="150"/>
      <c r="B1813" s="150"/>
      <c r="C1813" s="150"/>
      <c r="D1813" s="150"/>
      <c r="E1813" s="150"/>
      <c r="F1813" s="96"/>
      <c r="G1813" s="96"/>
      <c r="H1813" s="150"/>
      <c r="N1813" s="71"/>
      <c r="U1813" s="71"/>
      <c r="AB1813" s="70"/>
      <c r="AI1813" s="70"/>
    </row>
    <row r="1814" spans="1:35" ht="12" customHeight="1">
      <c r="A1814" s="150"/>
      <c r="B1814" s="150"/>
      <c r="C1814" s="150"/>
      <c r="D1814" s="150"/>
      <c r="E1814" s="150"/>
      <c r="F1814" s="96"/>
      <c r="G1814" s="96"/>
      <c r="H1814" s="150"/>
      <c r="N1814" s="71"/>
      <c r="U1814" s="71"/>
      <c r="AB1814" s="70"/>
      <c r="AI1814" s="70"/>
    </row>
    <row r="1815" spans="1:35" ht="12" customHeight="1">
      <c r="A1815" s="150"/>
      <c r="B1815" s="150"/>
      <c r="C1815" s="150"/>
      <c r="D1815" s="150"/>
      <c r="E1815" s="150"/>
      <c r="F1815" s="96"/>
      <c r="G1815" s="96"/>
      <c r="H1815" s="150"/>
      <c r="N1815" s="71"/>
      <c r="U1815" s="71"/>
      <c r="AB1815" s="70"/>
      <c r="AI1815" s="70"/>
    </row>
    <row r="1816" spans="1:35" ht="12" customHeight="1">
      <c r="A1816" s="150"/>
      <c r="B1816" s="150"/>
      <c r="C1816" s="150"/>
      <c r="D1816" s="150"/>
      <c r="E1816" s="150"/>
      <c r="F1816" s="96"/>
      <c r="G1816" s="96"/>
      <c r="H1816" s="150"/>
      <c r="N1816" s="71"/>
      <c r="U1816" s="71"/>
      <c r="AB1816" s="70"/>
      <c r="AI1816" s="70"/>
    </row>
    <row r="1817" spans="1:35" ht="12" customHeight="1">
      <c r="A1817" s="150"/>
      <c r="B1817" s="150"/>
      <c r="C1817" s="150"/>
      <c r="D1817" s="150"/>
      <c r="E1817" s="150"/>
      <c r="F1817" s="96"/>
      <c r="G1817" s="96"/>
      <c r="H1817" s="150"/>
      <c r="N1817" s="71"/>
      <c r="U1817" s="71"/>
      <c r="AB1817" s="70"/>
      <c r="AI1817" s="70"/>
    </row>
    <row r="1818" spans="1:35" ht="12" customHeight="1">
      <c r="A1818" s="150"/>
      <c r="B1818" s="150"/>
      <c r="C1818" s="150"/>
      <c r="D1818" s="150"/>
      <c r="E1818" s="150"/>
      <c r="F1818" s="96"/>
      <c r="G1818" s="96"/>
      <c r="H1818" s="150"/>
      <c r="N1818" s="71"/>
      <c r="U1818" s="71"/>
      <c r="AB1818" s="70"/>
      <c r="AI1818" s="70"/>
    </row>
    <row r="1819" spans="1:35" ht="12" customHeight="1">
      <c r="A1819" s="150"/>
      <c r="B1819" s="150"/>
      <c r="C1819" s="150"/>
      <c r="D1819" s="150"/>
      <c r="E1819" s="150"/>
      <c r="F1819" s="96"/>
      <c r="G1819" s="96"/>
      <c r="H1819" s="150"/>
      <c r="N1819" s="71"/>
      <c r="U1819" s="71"/>
      <c r="AB1819" s="70"/>
      <c r="AI1819" s="70"/>
    </row>
    <row r="1820" spans="1:35" ht="12" customHeight="1">
      <c r="A1820" s="150"/>
      <c r="B1820" s="150"/>
      <c r="C1820" s="150"/>
      <c r="D1820" s="150"/>
      <c r="E1820" s="150"/>
      <c r="F1820" s="96"/>
      <c r="G1820" s="96"/>
      <c r="H1820" s="150"/>
      <c r="N1820" s="71"/>
      <c r="U1820" s="71"/>
      <c r="AB1820" s="70"/>
      <c r="AI1820" s="70"/>
    </row>
    <row r="1821" spans="1:35" ht="12" customHeight="1">
      <c r="A1821" s="150"/>
      <c r="B1821" s="150"/>
      <c r="C1821" s="150"/>
      <c r="D1821" s="150"/>
      <c r="E1821" s="150"/>
      <c r="F1821" s="96"/>
      <c r="G1821" s="96"/>
      <c r="H1821" s="150"/>
      <c r="N1821" s="71"/>
      <c r="U1821" s="71"/>
      <c r="AB1821" s="70"/>
      <c r="AI1821" s="70"/>
    </row>
    <row r="1822" spans="1:35" ht="12" customHeight="1">
      <c r="A1822" s="150"/>
      <c r="B1822" s="150"/>
      <c r="C1822" s="150"/>
      <c r="D1822" s="150"/>
      <c r="E1822" s="150"/>
      <c r="F1822" s="96"/>
      <c r="G1822" s="96"/>
      <c r="H1822" s="150"/>
      <c r="N1822" s="71"/>
      <c r="U1822" s="71"/>
      <c r="AB1822" s="70"/>
      <c r="AI1822" s="70"/>
    </row>
    <row r="1823" spans="1:35" ht="12" customHeight="1">
      <c r="A1823" s="150"/>
      <c r="B1823" s="150"/>
      <c r="C1823" s="150"/>
      <c r="D1823" s="150"/>
      <c r="E1823" s="150"/>
      <c r="F1823" s="96"/>
      <c r="G1823" s="96"/>
      <c r="H1823" s="150"/>
      <c r="N1823" s="71"/>
      <c r="U1823" s="71"/>
      <c r="AB1823" s="70"/>
      <c r="AI1823" s="70"/>
    </row>
    <row r="1824" spans="1:35" ht="12" customHeight="1">
      <c r="A1824" s="150"/>
      <c r="B1824" s="150"/>
      <c r="C1824" s="150"/>
      <c r="D1824" s="150"/>
      <c r="E1824" s="150"/>
      <c r="F1824" s="96"/>
      <c r="G1824" s="96"/>
      <c r="H1824" s="150"/>
      <c r="N1824" s="71"/>
      <c r="U1824" s="71"/>
      <c r="AB1824" s="70"/>
      <c r="AI1824" s="70"/>
    </row>
    <row r="1825" spans="1:35" ht="12" customHeight="1">
      <c r="A1825" s="150"/>
      <c r="B1825" s="150"/>
      <c r="C1825" s="150"/>
      <c r="D1825" s="150"/>
      <c r="E1825" s="150"/>
      <c r="F1825" s="96"/>
      <c r="G1825" s="96"/>
      <c r="H1825" s="150"/>
      <c r="N1825" s="71"/>
      <c r="U1825" s="71"/>
      <c r="AB1825" s="70"/>
      <c r="AI1825" s="70"/>
    </row>
    <row r="1826" spans="1:35" ht="12" customHeight="1">
      <c r="A1826" s="150"/>
      <c r="B1826" s="150"/>
      <c r="C1826" s="150"/>
      <c r="D1826" s="150"/>
      <c r="E1826" s="150"/>
      <c r="F1826" s="96"/>
      <c r="G1826" s="96"/>
      <c r="H1826" s="150"/>
      <c r="N1826" s="71"/>
      <c r="U1826" s="71"/>
      <c r="AB1826" s="70"/>
      <c r="AI1826" s="70"/>
    </row>
    <row r="1827" spans="1:35" ht="12" customHeight="1">
      <c r="A1827" s="150"/>
      <c r="B1827" s="150"/>
      <c r="C1827" s="150"/>
      <c r="D1827" s="150"/>
      <c r="E1827" s="150"/>
      <c r="F1827" s="96"/>
      <c r="G1827" s="96"/>
      <c r="H1827" s="150"/>
      <c r="N1827" s="71"/>
      <c r="U1827" s="71"/>
      <c r="AB1827" s="70"/>
      <c r="AI1827" s="70"/>
    </row>
    <row r="1828" spans="1:35" ht="12" customHeight="1">
      <c r="A1828" s="150"/>
      <c r="B1828" s="150"/>
      <c r="C1828" s="150"/>
      <c r="D1828" s="150"/>
      <c r="E1828" s="150"/>
      <c r="F1828" s="96"/>
      <c r="G1828" s="96"/>
      <c r="H1828" s="150"/>
      <c r="N1828" s="71"/>
      <c r="U1828" s="71"/>
      <c r="AB1828" s="70"/>
      <c r="AI1828" s="70"/>
    </row>
    <row r="1829" spans="1:35" ht="12" customHeight="1">
      <c r="A1829" s="150"/>
      <c r="B1829" s="150"/>
      <c r="C1829" s="150"/>
      <c r="D1829" s="150"/>
      <c r="E1829" s="150"/>
      <c r="F1829" s="96"/>
      <c r="G1829" s="96"/>
      <c r="H1829" s="150"/>
      <c r="N1829" s="71"/>
      <c r="U1829" s="71"/>
      <c r="AB1829" s="70"/>
      <c r="AI1829" s="70"/>
    </row>
    <row r="1830" spans="1:35" ht="12" customHeight="1">
      <c r="A1830" s="150"/>
      <c r="B1830" s="150"/>
      <c r="C1830" s="150"/>
      <c r="D1830" s="150"/>
      <c r="E1830" s="150"/>
      <c r="F1830" s="96"/>
      <c r="G1830" s="96"/>
      <c r="H1830" s="150"/>
      <c r="N1830" s="71"/>
      <c r="U1830" s="71"/>
      <c r="AB1830" s="70"/>
      <c r="AI1830" s="70"/>
    </row>
    <row r="1831" spans="1:35" ht="12" customHeight="1">
      <c r="A1831" s="150"/>
      <c r="B1831" s="150"/>
      <c r="C1831" s="150"/>
      <c r="D1831" s="150"/>
      <c r="E1831" s="150"/>
      <c r="F1831" s="96"/>
      <c r="G1831" s="96"/>
      <c r="H1831" s="150"/>
      <c r="N1831" s="71"/>
      <c r="U1831" s="71"/>
      <c r="AB1831" s="70"/>
      <c r="AI1831" s="70"/>
    </row>
    <row r="1832" spans="1:35" ht="12" customHeight="1">
      <c r="A1832" s="150"/>
      <c r="B1832" s="150"/>
      <c r="C1832" s="150"/>
      <c r="D1832" s="150"/>
      <c r="E1832" s="150"/>
      <c r="F1832" s="96"/>
      <c r="G1832" s="96"/>
      <c r="H1832" s="150"/>
      <c r="N1832" s="71"/>
      <c r="U1832" s="71"/>
      <c r="AB1832" s="70"/>
      <c r="AI1832" s="70"/>
    </row>
    <row r="1833" spans="1:35" ht="12" customHeight="1">
      <c r="A1833" s="150"/>
      <c r="B1833" s="150"/>
      <c r="C1833" s="150"/>
      <c r="D1833" s="150"/>
      <c r="E1833" s="150"/>
      <c r="F1833" s="96"/>
      <c r="G1833" s="96"/>
      <c r="H1833" s="150"/>
      <c r="N1833" s="71"/>
      <c r="U1833" s="71"/>
      <c r="AB1833" s="70"/>
      <c r="AI1833" s="70"/>
    </row>
    <row r="1834" spans="1:35" ht="12" customHeight="1">
      <c r="A1834" s="150"/>
      <c r="B1834" s="150"/>
      <c r="C1834" s="150"/>
      <c r="D1834" s="150"/>
      <c r="E1834" s="150"/>
      <c r="F1834" s="96"/>
      <c r="G1834" s="96"/>
      <c r="H1834" s="150"/>
      <c r="N1834" s="71"/>
      <c r="U1834" s="71"/>
      <c r="AB1834" s="70"/>
      <c r="AI1834" s="70"/>
    </row>
    <row r="1835" spans="1:35" ht="12" customHeight="1">
      <c r="A1835" s="150"/>
      <c r="B1835" s="150"/>
      <c r="C1835" s="150"/>
      <c r="D1835" s="150"/>
      <c r="E1835" s="150"/>
      <c r="F1835" s="96"/>
      <c r="G1835" s="96"/>
      <c r="H1835" s="150"/>
      <c r="N1835" s="71"/>
      <c r="U1835" s="71"/>
      <c r="AB1835" s="70"/>
      <c r="AI1835" s="70"/>
    </row>
    <row r="1836" spans="1:35" ht="12" customHeight="1">
      <c r="A1836" s="150"/>
      <c r="B1836" s="150"/>
      <c r="C1836" s="150"/>
      <c r="D1836" s="150"/>
      <c r="E1836" s="150"/>
      <c r="F1836" s="96"/>
      <c r="G1836" s="96"/>
      <c r="H1836" s="150"/>
      <c r="N1836" s="71"/>
      <c r="U1836" s="71"/>
      <c r="AB1836" s="70"/>
      <c r="AI1836" s="70"/>
    </row>
    <row r="1837" spans="1:35" ht="12" customHeight="1">
      <c r="A1837" s="150"/>
      <c r="B1837" s="150"/>
      <c r="C1837" s="150"/>
      <c r="D1837" s="150"/>
      <c r="E1837" s="150"/>
      <c r="F1837" s="96"/>
      <c r="G1837" s="96"/>
      <c r="H1837" s="150"/>
      <c r="N1837" s="71"/>
      <c r="U1837" s="71"/>
      <c r="AB1837" s="70"/>
      <c r="AI1837" s="70"/>
    </row>
    <row r="1838" spans="1:35" ht="12" customHeight="1">
      <c r="A1838" s="150"/>
      <c r="B1838" s="150"/>
      <c r="C1838" s="150"/>
      <c r="D1838" s="150"/>
      <c r="E1838" s="150"/>
      <c r="F1838" s="96"/>
      <c r="G1838" s="96"/>
      <c r="H1838" s="150"/>
      <c r="N1838" s="71"/>
      <c r="U1838" s="71"/>
      <c r="AB1838" s="70"/>
      <c r="AI1838" s="70"/>
    </row>
    <row r="1839" spans="1:35" ht="12" customHeight="1">
      <c r="A1839" s="150"/>
      <c r="B1839" s="150"/>
      <c r="C1839" s="150"/>
      <c r="D1839" s="150"/>
      <c r="E1839" s="150"/>
      <c r="F1839" s="96"/>
      <c r="G1839" s="96"/>
      <c r="H1839" s="150"/>
      <c r="N1839" s="71"/>
      <c r="U1839" s="71"/>
      <c r="AB1839" s="70"/>
      <c r="AI1839" s="70"/>
    </row>
    <row r="1840" spans="1:35" ht="12" customHeight="1">
      <c r="A1840" s="150"/>
      <c r="B1840" s="150"/>
      <c r="C1840" s="150"/>
      <c r="D1840" s="150"/>
      <c r="E1840" s="150"/>
      <c r="F1840" s="96"/>
      <c r="G1840" s="96"/>
      <c r="H1840" s="150"/>
      <c r="N1840" s="71"/>
      <c r="U1840" s="71"/>
      <c r="AB1840" s="70"/>
      <c r="AI1840" s="70"/>
    </row>
    <row r="1841" spans="1:35" ht="12" customHeight="1">
      <c r="A1841" s="150"/>
      <c r="B1841" s="150"/>
      <c r="C1841" s="150"/>
      <c r="D1841" s="150"/>
      <c r="E1841" s="150"/>
      <c r="F1841" s="96"/>
      <c r="G1841" s="96"/>
      <c r="H1841" s="150"/>
      <c r="N1841" s="71"/>
      <c r="U1841" s="71"/>
      <c r="AB1841" s="70"/>
      <c r="AI1841" s="70"/>
    </row>
    <row r="1842" spans="1:35" ht="12" customHeight="1">
      <c r="A1842" s="150"/>
      <c r="B1842" s="150"/>
      <c r="C1842" s="150"/>
      <c r="D1842" s="150"/>
      <c r="E1842" s="150"/>
      <c r="F1842" s="96"/>
      <c r="G1842" s="96"/>
      <c r="H1842" s="150"/>
      <c r="N1842" s="71"/>
      <c r="U1842" s="71"/>
      <c r="AB1842" s="70"/>
      <c r="AI1842" s="70"/>
    </row>
    <row r="1843" spans="1:35" ht="12" customHeight="1">
      <c r="A1843" s="150"/>
      <c r="B1843" s="150"/>
      <c r="C1843" s="150"/>
      <c r="D1843" s="150"/>
      <c r="E1843" s="150"/>
      <c r="F1843" s="96"/>
      <c r="G1843" s="96"/>
      <c r="H1843" s="150"/>
      <c r="N1843" s="71"/>
      <c r="U1843" s="71"/>
      <c r="AB1843" s="70"/>
      <c r="AI1843" s="70"/>
    </row>
    <row r="1844" spans="1:35" ht="12" customHeight="1">
      <c r="A1844" s="150"/>
      <c r="B1844" s="150"/>
      <c r="C1844" s="150"/>
      <c r="D1844" s="150"/>
      <c r="E1844" s="150"/>
      <c r="F1844" s="96"/>
      <c r="G1844" s="96"/>
      <c r="H1844" s="150"/>
      <c r="N1844" s="71"/>
      <c r="U1844" s="71"/>
      <c r="AB1844" s="70"/>
      <c r="AI1844" s="70"/>
    </row>
    <row r="1845" spans="1:35" ht="12" customHeight="1">
      <c r="A1845" s="150"/>
      <c r="B1845" s="150"/>
      <c r="C1845" s="150"/>
      <c r="D1845" s="150"/>
      <c r="E1845" s="150"/>
      <c r="F1845" s="96"/>
      <c r="G1845" s="96"/>
      <c r="H1845" s="150"/>
      <c r="N1845" s="71"/>
      <c r="U1845" s="71"/>
      <c r="AB1845" s="70"/>
      <c r="AI1845" s="70"/>
    </row>
    <row r="1846" spans="1:35" ht="12" customHeight="1">
      <c r="A1846" s="150"/>
      <c r="B1846" s="150"/>
      <c r="C1846" s="150"/>
      <c r="D1846" s="150"/>
      <c r="E1846" s="150"/>
      <c r="F1846" s="96"/>
      <c r="G1846" s="96"/>
      <c r="H1846" s="150"/>
      <c r="N1846" s="71"/>
      <c r="U1846" s="71"/>
      <c r="AB1846" s="70"/>
      <c r="AI1846" s="70"/>
    </row>
    <row r="1847" spans="1:35" ht="12" customHeight="1">
      <c r="A1847" s="150"/>
      <c r="B1847" s="150"/>
      <c r="C1847" s="150"/>
      <c r="D1847" s="150"/>
      <c r="E1847" s="150"/>
      <c r="F1847" s="96"/>
      <c r="G1847" s="96"/>
      <c r="H1847" s="150"/>
      <c r="N1847" s="71"/>
      <c r="U1847" s="71"/>
      <c r="AB1847" s="70"/>
      <c r="AI1847" s="70"/>
    </row>
    <row r="1848" spans="1:35" ht="12" customHeight="1">
      <c r="A1848" s="150"/>
      <c r="B1848" s="150"/>
      <c r="C1848" s="150"/>
      <c r="D1848" s="150"/>
      <c r="E1848" s="150"/>
      <c r="F1848" s="96"/>
      <c r="G1848" s="96"/>
      <c r="H1848" s="150"/>
      <c r="N1848" s="71"/>
      <c r="U1848" s="71"/>
      <c r="AB1848" s="70"/>
      <c r="AI1848" s="70"/>
    </row>
    <row r="1849" spans="1:35" ht="12" customHeight="1">
      <c r="A1849" s="150"/>
      <c r="B1849" s="150"/>
      <c r="C1849" s="150"/>
      <c r="D1849" s="150"/>
      <c r="E1849" s="150"/>
      <c r="F1849" s="96"/>
      <c r="G1849" s="96"/>
      <c r="H1849" s="150"/>
      <c r="N1849" s="71"/>
      <c r="U1849" s="71"/>
      <c r="AB1849" s="70"/>
      <c r="AI1849" s="70"/>
    </row>
    <row r="1850" spans="1:35" ht="12" customHeight="1">
      <c r="A1850" s="150"/>
      <c r="B1850" s="150"/>
      <c r="C1850" s="150"/>
      <c r="D1850" s="150"/>
      <c r="E1850" s="150"/>
      <c r="F1850" s="96"/>
      <c r="G1850" s="96"/>
      <c r="H1850" s="150"/>
      <c r="N1850" s="71"/>
      <c r="U1850" s="71"/>
      <c r="AB1850" s="70"/>
      <c r="AI1850" s="70"/>
    </row>
    <row r="1851" spans="1:35" ht="12" customHeight="1">
      <c r="A1851" s="150"/>
      <c r="B1851" s="150"/>
      <c r="C1851" s="150"/>
      <c r="D1851" s="150"/>
      <c r="E1851" s="150"/>
      <c r="F1851" s="96"/>
      <c r="G1851" s="96"/>
      <c r="H1851" s="150"/>
      <c r="N1851" s="71"/>
      <c r="U1851" s="71"/>
      <c r="AB1851" s="70"/>
      <c r="AI1851" s="70"/>
    </row>
    <row r="1852" spans="1:35" ht="12" customHeight="1">
      <c r="A1852" s="150"/>
      <c r="B1852" s="150"/>
      <c r="C1852" s="150"/>
      <c r="D1852" s="150"/>
      <c r="E1852" s="150"/>
      <c r="F1852" s="96"/>
      <c r="G1852" s="96"/>
      <c r="H1852" s="150"/>
      <c r="N1852" s="71"/>
      <c r="U1852" s="71"/>
      <c r="AB1852" s="70"/>
      <c r="AI1852" s="70"/>
    </row>
    <row r="1853" spans="1:35" ht="12" customHeight="1">
      <c r="A1853" s="150"/>
      <c r="B1853" s="150"/>
      <c r="C1853" s="150"/>
      <c r="D1853" s="150"/>
      <c r="E1853" s="150"/>
      <c r="F1853" s="96"/>
      <c r="G1853" s="96"/>
      <c r="H1853" s="150"/>
      <c r="N1853" s="71"/>
      <c r="U1853" s="71"/>
      <c r="AB1853" s="70"/>
      <c r="AI1853" s="70"/>
    </row>
    <row r="1854" spans="1:35" ht="12" customHeight="1">
      <c r="A1854" s="150"/>
      <c r="B1854" s="150"/>
      <c r="C1854" s="150"/>
      <c r="D1854" s="150"/>
      <c r="E1854" s="150"/>
      <c r="F1854" s="96"/>
      <c r="G1854" s="96"/>
      <c r="H1854" s="150"/>
      <c r="N1854" s="71"/>
      <c r="U1854" s="71"/>
      <c r="AB1854" s="70"/>
      <c r="AI1854" s="70"/>
    </row>
    <row r="1855" spans="1:35" ht="12" customHeight="1">
      <c r="A1855" s="150"/>
      <c r="B1855" s="150"/>
      <c r="C1855" s="150"/>
      <c r="D1855" s="150"/>
      <c r="E1855" s="150"/>
      <c r="F1855" s="96"/>
      <c r="G1855" s="96"/>
      <c r="H1855" s="150"/>
      <c r="N1855" s="71"/>
      <c r="U1855" s="71"/>
      <c r="AB1855" s="70"/>
      <c r="AI1855" s="70"/>
    </row>
    <row r="1856" spans="1:35" ht="12" customHeight="1">
      <c r="A1856" s="150"/>
      <c r="B1856" s="150"/>
      <c r="C1856" s="150"/>
      <c r="D1856" s="150"/>
      <c r="E1856" s="150"/>
      <c r="F1856" s="96"/>
      <c r="G1856" s="96"/>
      <c r="H1856" s="150"/>
      <c r="N1856" s="71"/>
      <c r="U1856" s="71"/>
      <c r="AB1856" s="70"/>
      <c r="AI1856" s="70"/>
    </row>
    <row r="1857" spans="1:35" ht="12" customHeight="1">
      <c r="A1857" s="150"/>
      <c r="B1857" s="150"/>
      <c r="C1857" s="150"/>
      <c r="D1857" s="150"/>
      <c r="E1857" s="150"/>
      <c r="F1857" s="96"/>
      <c r="G1857" s="96"/>
      <c r="H1857" s="150"/>
      <c r="N1857" s="71"/>
      <c r="U1857" s="71"/>
      <c r="AB1857" s="70"/>
      <c r="AI1857" s="70"/>
    </row>
    <row r="1858" spans="1:35" ht="12" customHeight="1">
      <c r="A1858" s="150"/>
      <c r="B1858" s="150"/>
      <c r="C1858" s="150"/>
      <c r="D1858" s="150"/>
      <c r="E1858" s="150"/>
      <c r="F1858" s="96"/>
      <c r="G1858" s="96"/>
      <c r="H1858" s="150"/>
      <c r="N1858" s="71"/>
      <c r="U1858" s="71"/>
      <c r="AB1858" s="70"/>
      <c r="AI1858" s="70"/>
    </row>
    <row r="1859" spans="1:35" ht="12" customHeight="1">
      <c r="A1859" s="150"/>
      <c r="B1859" s="150"/>
      <c r="C1859" s="150"/>
      <c r="D1859" s="150"/>
      <c r="E1859" s="150"/>
      <c r="F1859" s="96"/>
      <c r="G1859" s="96"/>
      <c r="H1859" s="150"/>
      <c r="N1859" s="71"/>
      <c r="U1859" s="71"/>
      <c r="AB1859" s="70"/>
      <c r="AI1859" s="70"/>
    </row>
    <row r="1860" spans="1:35" ht="12" customHeight="1">
      <c r="A1860" s="150"/>
      <c r="B1860" s="150"/>
      <c r="C1860" s="150"/>
      <c r="D1860" s="150"/>
      <c r="E1860" s="150"/>
      <c r="F1860" s="96"/>
      <c r="G1860" s="96"/>
      <c r="H1860" s="150"/>
      <c r="N1860" s="71"/>
      <c r="U1860" s="71"/>
      <c r="AB1860" s="70"/>
      <c r="AI1860" s="70"/>
    </row>
    <row r="1861" spans="1:35" ht="12" customHeight="1">
      <c r="A1861" s="150"/>
      <c r="B1861" s="150"/>
      <c r="C1861" s="150"/>
      <c r="D1861" s="150"/>
      <c r="E1861" s="150"/>
      <c r="F1861" s="96"/>
      <c r="G1861" s="96"/>
      <c r="H1861" s="150"/>
      <c r="N1861" s="71"/>
      <c r="U1861" s="71"/>
      <c r="AB1861" s="70"/>
      <c r="AI1861" s="70"/>
    </row>
    <row r="1862" spans="1:35" ht="12" customHeight="1">
      <c r="A1862" s="150"/>
      <c r="B1862" s="150"/>
      <c r="C1862" s="150"/>
      <c r="D1862" s="150"/>
      <c r="E1862" s="150"/>
      <c r="F1862" s="96"/>
      <c r="G1862" s="96"/>
      <c r="H1862" s="150"/>
      <c r="N1862" s="71"/>
      <c r="U1862" s="71"/>
      <c r="AB1862" s="70"/>
      <c r="AI1862" s="70"/>
    </row>
    <row r="1863" spans="1:35" ht="12" customHeight="1">
      <c r="A1863" s="150"/>
      <c r="B1863" s="150"/>
      <c r="C1863" s="150"/>
      <c r="D1863" s="150"/>
      <c r="E1863" s="150"/>
      <c r="F1863" s="96"/>
      <c r="G1863" s="96"/>
      <c r="H1863" s="150"/>
      <c r="N1863" s="71"/>
      <c r="U1863" s="71"/>
      <c r="AB1863" s="70"/>
      <c r="AI1863" s="70"/>
    </row>
    <row r="1864" spans="1:35" ht="12" customHeight="1">
      <c r="A1864" s="150"/>
      <c r="B1864" s="150"/>
      <c r="C1864" s="150"/>
      <c r="D1864" s="150"/>
      <c r="E1864" s="150"/>
      <c r="F1864" s="96"/>
      <c r="G1864" s="96"/>
      <c r="H1864" s="150"/>
      <c r="N1864" s="71"/>
      <c r="U1864" s="71"/>
      <c r="AB1864" s="70"/>
      <c r="AI1864" s="70"/>
    </row>
    <row r="1865" spans="1:35" ht="12" customHeight="1">
      <c r="A1865" s="150"/>
      <c r="B1865" s="150"/>
      <c r="C1865" s="150"/>
      <c r="D1865" s="150"/>
      <c r="E1865" s="150"/>
      <c r="F1865" s="96"/>
      <c r="G1865" s="96"/>
      <c r="H1865" s="150"/>
      <c r="N1865" s="71"/>
      <c r="U1865" s="71"/>
      <c r="AB1865" s="70"/>
      <c r="AI1865" s="70"/>
    </row>
    <row r="1866" spans="1:35" ht="12" customHeight="1">
      <c r="A1866" s="150"/>
      <c r="B1866" s="150"/>
      <c r="C1866" s="150"/>
      <c r="D1866" s="150"/>
      <c r="E1866" s="150"/>
      <c r="F1866" s="96"/>
      <c r="G1866" s="96"/>
      <c r="H1866" s="150"/>
      <c r="N1866" s="71"/>
      <c r="U1866" s="71"/>
      <c r="AB1866" s="70"/>
      <c r="AI1866" s="70"/>
    </row>
    <row r="1867" spans="1:35" ht="12" customHeight="1">
      <c r="A1867" s="150"/>
      <c r="B1867" s="150"/>
      <c r="C1867" s="150"/>
      <c r="D1867" s="150"/>
      <c r="E1867" s="150"/>
      <c r="F1867" s="96"/>
      <c r="G1867" s="96"/>
      <c r="H1867" s="150"/>
      <c r="N1867" s="71"/>
      <c r="U1867" s="71"/>
      <c r="AB1867" s="70"/>
      <c r="AI1867" s="70"/>
    </row>
    <row r="1868" spans="1:35" ht="12" customHeight="1">
      <c r="A1868" s="150"/>
      <c r="B1868" s="150"/>
      <c r="C1868" s="150"/>
      <c r="D1868" s="150"/>
      <c r="E1868" s="150"/>
      <c r="F1868" s="96"/>
      <c r="G1868" s="96"/>
      <c r="H1868" s="150"/>
      <c r="N1868" s="71"/>
      <c r="U1868" s="71"/>
      <c r="AB1868" s="70"/>
      <c r="AI1868" s="70"/>
    </row>
    <row r="1869" spans="1:35" ht="12" customHeight="1">
      <c r="A1869" s="150"/>
      <c r="B1869" s="150"/>
      <c r="C1869" s="150"/>
      <c r="D1869" s="150"/>
      <c r="E1869" s="150"/>
      <c r="F1869" s="96"/>
      <c r="G1869" s="96"/>
      <c r="H1869" s="150"/>
      <c r="N1869" s="71"/>
      <c r="U1869" s="71"/>
      <c r="AB1869" s="70"/>
      <c r="AI1869" s="70"/>
    </row>
    <row r="1870" spans="1:35" ht="12" customHeight="1">
      <c r="A1870" s="150"/>
      <c r="B1870" s="150"/>
      <c r="C1870" s="150"/>
      <c r="D1870" s="150"/>
      <c r="E1870" s="150"/>
      <c r="F1870" s="96"/>
      <c r="G1870" s="96"/>
      <c r="H1870" s="150"/>
      <c r="N1870" s="71"/>
      <c r="U1870" s="71"/>
      <c r="AB1870" s="70"/>
      <c r="AI1870" s="70"/>
    </row>
    <row r="1871" spans="1:35" ht="12" customHeight="1">
      <c r="A1871" s="150"/>
      <c r="B1871" s="150"/>
      <c r="C1871" s="150"/>
      <c r="D1871" s="150"/>
      <c r="E1871" s="150"/>
      <c r="F1871" s="96"/>
      <c r="G1871" s="96"/>
      <c r="H1871" s="150"/>
      <c r="N1871" s="71"/>
      <c r="U1871" s="71"/>
      <c r="AB1871" s="70"/>
      <c r="AI1871" s="70"/>
    </row>
    <row r="1872" spans="1:35" ht="12" customHeight="1">
      <c r="A1872" s="150"/>
      <c r="B1872" s="150"/>
      <c r="C1872" s="150"/>
      <c r="D1872" s="150"/>
      <c r="E1872" s="150"/>
      <c r="F1872" s="96"/>
      <c r="G1872" s="96"/>
      <c r="H1872" s="150"/>
      <c r="N1872" s="71"/>
      <c r="U1872" s="71"/>
      <c r="AB1872" s="70"/>
      <c r="AI1872" s="70"/>
    </row>
    <row r="1873" spans="1:35" ht="12" customHeight="1">
      <c r="A1873" s="150"/>
      <c r="B1873" s="150"/>
      <c r="C1873" s="150"/>
      <c r="D1873" s="150"/>
      <c r="E1873" s="150"/>
      <c r="F1873" s="96"/>
      <c r="G1873" s="96"/>
      <c r="H1873" s="150"/>
      <c r="N1873" s="71"/>
      <c r="U1873" s="71"/>
      <c r="AB1873" s="70"/>
      <c r="AI1873" s="70"/>
    </row>
    <row r="1874" spans="1:35" ht="12" customHeight="1">
      <c r="A1874" s="150"/>
      <c r="B1874" s="150"/>
      <c r="C1874" s="150"/>
      <c r="D1874" s="150"/>
      <c r="E1874" s="150"/>
      <c r="F1874" s="96"/>
      <c r="G1874" s="96"/>
      <c r="H1874" s="150"/>
      <c r="N1874" s="71"/>
      <c r="U1874" s="71"/>
      <c r="AB1874" s="70"/>
      <c r="AI1874" s="70"/>
    </row>
    <row r="1875" spans="1:35" ht="12" customHeight="1">
      <c r="A1875" s="150"/>
      <c r="B1875" s="150"/>
      <c r="C1875" s="150"/>
      <c r="D1875" s="150"/>
      <c r="E1875" s="150"/>
      <c r="F1875" s="96"/>
      <c r="G1875" s="96"/>
      <c r="H1875" s="150"/>
      <c r="N1875" s="71"/>
      <c r="U1875" s="71"/>
      <c r="AB1875" s="70"/>
      <c r="AI1875" s="70"/>
    </row>
    <row r="1876" spans="1:35" ht="12" customHeight="1">
      <c r="A1876" s="150"/>
      <c r="B1876" s="150"/>
      <c r="C1876" s="150"/>
      <c r="D1876" s="150"/>
      <c r="E1876" s="150"/>
      <c r="F1876" s="96"/>
      <c r="G1876" s="96"/>
      <c r="H1876" s="150"/>
      <c r="N1876" s="71"/>
      <c r="U1876" s="71"/>
      <c r="AB1876" s="70"/>
      <c r="AI1876" s="70"/>
    </row>
    <row r="1877" spans="1:35" ht="12" customHeight="1">
      <c r="A1877" s="150"/>
      <c r="B1877" s="150"/>
      <c r="C1877" s="150"/>
      <c r="D1877" s="150"/>
      <c r="E1877" s="150"/>
      <c r="F1877" s="96"/>
      <c r="G1877" s="96"/>
      <c r="H1877" s="150"/>
      <c r="N1877" s="71"/>
      <c r="U1877" s="71"/>
      <c r="AB1877" s="70"/>
      <c r="AI1877" s="70"/>
    </row>
    <row r="1878" spans="1:35" ht="12" customHeight="1">
      <c r="A1878" s="150"/>
      <c r="B1878" s="150"/>
      <c r="C1878" s="150"/>
      <c r="D1878" s="150"/>
      <c r="E1878" s="150"/>
      <c r="F1878" s="96"/>
      <c r="G1878" s="96"/>
      <c r="H1878" s="150"/>
      <c r="N1878" s="71"/>
      <c r="U1878" s="71"/>
      <c r="AB1878" s="70"/>
      <c r="AI1878" s="70"/>
    </row>
    <row r="1879" spans="1:35" ht="12" customHeight="1">
      <c r="A1879" s="150"/>
      <c r="B1879" s="150"/>
      <c r="C1879" s="150"/>
      <c r="D1879" s="150"/>
      <c r="E1879" s="150"/>
      <c r="F1879" s="96"/>
      <c r="G1879" s="96"/>
      <c r="H1879" s="150"/>
      <c r="N1879" s="71"/>
      <c r="U1879" s="71"/>
      <c r="AB1879" s="70"/>
      <c r="AI1879" s="70"/>
    </row>
    <row r="1880" spans="1:35" ht="12" customHeight="1">
      <c r="A1880" s="150"/>
      <c r="B1880" s="150"/>
      <c r="C1880" s="150"/>
      <c r="D1880" s="150"/>
      <c r="E1880" s="150"/>
      <c r="F1880" s="96"/>
      <c r="G1880" s="96"/>
      <c r="H1880" s="150"/>
      <c r="N1880" s="71"/>
      <c r="U1880" s="71"/>
      <c r="AB1880" s="70"/>
      <c r="AI1880" s="70"/>
    </row>
    <row r="1881" spans="1:35" ht="12" customHeight="1">
      <c r="A1881" s="150"/>
      <c r="B1881" s="150"/>
      <c r="C1881" s="150"/>
      <c r="D1881" s="150"/>
      <c r="E1881" s="150"/>
      <c r="F1881" s="96"/>
      <c r="G1881" s="96"/>
      <c r="H1881" s="150"/>
      <c r="N1881" s="71"/>
      <c r="U1881" s="71"/>
      <c r="AB1881" s="70"/>
      <c r="AI1881" s="70"/>
    </row>
    <row r="1882" spans="1:35" ht="12" customHeight="1">
      <c r="A1882" s="150"/>
      <c r="B1882" s="150"/>
      <c r="C1882" s="150"/>
      <c r="D1882" s="150"/>
      <c r="E1882" s="150"/>
      <c r="F1882" s="96"/>
      <c r="G1882" s="96"/>
      <c r="H1882" s="150"/>
      <c r="N1882" s="71"/>
      <c r="U1882" s="71"/>
      <c r="AB1882" s="70"/>
      <c r="AI1882" s="70"/>
    </row>
    <row r="1883" spans="1:35" ht="12" customHeight="1">
      <c r="A1883" s="150"/>
      <c r="B1883" s="150"/>
      <c r="C1883" s="150"/>
      <c r="D1883" s="150"/>
      <c r="E1883" s="150"/>
      <c r="F1883" s="96"/>
      <c r="G1883" s="96"/>
      <c r="H1883" s="150"/>
      <c r="N1883" s="71"/>
      <c r="U1883" s="71"/>
      <c r="AB1883" s="70"/>
      <c r="AI1883" s="70"/>
    </row>
    <row r="1884" spans="1:35" ht="12" customHeight="1">
      <c r="A1884" s="150"/>
      <c r="B1884" s="150"/>
      <c r="C1884" s="150"/>
      <c r="D1884" s="150"/>
      <c r="E1884" s="150"/>
      <c r="F1884" s="96"/>
      <c r="G1884" s="96"/>
      <c r="H1884" s="150"/>
      <c r="N1884" s="71"/>
      <c r="U1884" s="71"/>
      <c r="AB1884" s="70"/>
      <c r="AI1884" s="70"/>
    </row>
    <row r="1885" spans="1:35" ht="12" customHeight="1">
      <c r="A1885" s="150"/>
      <c r="B1885" s="150"/>
      <c r="C1885" s="150"/>
      <c r="D1885" s="150"/>
      <c r="E1885" s="150"/>
      <c r="F1885" s="96"/>
      <c r="G1885" s="96"/>
      <c r="H1885" s="150"/>
      <c r="N1885" s="71"/>
      <c r="U1885" s="71"/>
      <c r="AB1885" s="70"/>
      <c r="AI1885" s="70"/>
    </row>
    <row r="1886" spans="1:35" ht="12" customHeight="1">
      <c r="A1886" s="150"/>
      <c r="B1886" s="150"/>
      <c r="C1886" s="150"/>
      <c r="D1886" s="150"/>
      <c r="E1886" s="150"/>
      <c r="F1886" s="96"/>
      <c r="G1886" s="96"/>
      <c r="H1886" s="150"/>
      <c r="N1886" s="71"/>
      <c r="U1886" s="71"/>
      <c r="AB1886" s="70"/>
      <c r="AI1886" s="70"/>
    </row>
    <row r="1887" spans="1:35" ht="12" customHeight="1">
      <c r="A1887" s="150"/>
      <c r="B1887" s="150"/>
      <c r="C1887" s="150"/>
      <c r="D1887" s="150"/>
      <c r="E1887" s="150"/>
      <c r="F1887" s="96"/>
      <c r="G1887" s="96"/>
      <c r="H1887" s="150"/>
      <c r="N1887" s="71"/>
      <c r="U1887" s="71"/>
      <c r="AB1887" s="70"/>
      <c r="AI1887" s="70"/>
    </row>
    <row r="1888" spans="1:35" ht="12" customHeight="1">
      <c r="A1888" s="150"/>
      <c r="B1888" s="150"/>
      <c r="C1888" s="150"/>
      <c r="D1888" s="150"/>
      <c r="E1888" s="150"/>
      <c r="F1888" s="96"/>
      <c r="G1888" s="96"/>
      <c r="H1888" s="150"/>
      <c r="N1888" s="71"/>
      <c r="U1888" s="71"/>
      <c r="AB1888" s="70"/>
      <c r="AI1888" s="70"/>
    </row>
    <row r="1889" spans="1:35" ht="12" customHeight="1">
      <c r="A1889" s="150"/>
      <c r="B1889" s="150"/>
      <c r="C1889" s="150"/>
      <c r="D1889" s="150"/>
      <c r="E1889" s="150"/>
      <c r="F1889" s="96"/>
      <c r="G1889" s="96"/>
      <c r="H1889" s="150"/>
      <c r="N1889" s="71"/>
      <c r="U1889" s="71"/>
      <c r="AB1889" s="70"/>
      <c r="AI1889" s="70"/>
    </row>
    <row r="1890" spans="1:35" ht="12" customHeight="1">
      <c r="A1890" s="150"/>
      <c r="B1890" s="150"/>
      <c r="C1890" s="150"/>
      <c r="D1890" s="150"/>
      <c r="E1890" s="150"/>
      <c r="F1890" s="96"/>
      <c r="G1890" s="96"/>
      <c r="H1890" s="150"/>
      <c r="N1890" s="71"/>
      <c r="U1890" s="71"/>
      <c r="AB1890" s="70"/>
      <c r="AI1890" s="70"/>
    </row>
    <row r="1891" spans="1:35" ht="12" customHeight="1">
      <c r="A1891" s="150"/>
      <c r="B1891" s="150"/>
      <c r="C1891" s="150"/>
      <c r="D1891" s="150"/>
      <c r="E1891" s="150"/>
      <c r="F1891" s="96"/>
      <c r="G1891" s="96"/>
      <c r="H1891" s="150"/>
      <c r="N1891" s="71"/>
      <c r="U1891" s="71"/>
      <c r="AB1891" s="70"/>
      <c r="AI1891" s="70"/>
    </row>
    <row r="1892" spans="1:35" ht="12" customHeight="1">
      <c r="A1892" s="150"/>
      <c r="B1892" s="150"/>
      <c r="C1892" s="150"/>
      <c r="D1892" s="150"/>
      <c r="E1892" s="150"/>
      <c r="F1892" s="96"/>
      <c r="G1892" s="96"/>
      <c r="H1892" s="150"/>
      <c r="N1892" s="71"/>
      <c r="U1892" s="71"/>
      <c r="AB1892" s="70"/>
      <c r="AI1892" s="70"/>
    </row>
    <row r="1893" spans="1:35" ht="12" customHeight="1">
      <c r="A1893" s="150"/>
      <c r="B1893" s="150"/>
      <c r="C1893" s="150"/>
      <c r="D1893" s="150"/>
      <c r="E1893" s="150"/>
      <c r="F1893" s="96"/>
      <c r="G1893" s="96"/>
      <c r="H1893" s="150"/>
      <c r="N1893" s="71"/>
      <c r="U1893" s="71"/>
      <c r="AB1893" s="70"/>
      <c r="AI1893" s="70"/>
    </row>
    <row r="1894" spans="1:35" ht="12" customHeight="1">
      <c r="A1894" s="150"/>
      <c r="B1894" s="150"/>
      <c r="C1894" s="150"/>
      <c r="D1894" s="150"/>
      <c r="E1894" s="150"/>
      <c r="F1894" s="96"/>
      <c r="G1894" s="96"/>
      <c r="H1894" s="150"/>
      <c r="N1894" s="71"/>
      <c r="U1894" s="71"/>
      <c r="AB1894" s="70"/>
      <c r="AI1894" s="70"/>
    </row>
    <row r="1895" spans="1:35" ht="12" customHeight="1">
      <c r="A1895" s="150"/>
      <c r="B1895" s="150"/>
      <c r="C1895" s="150"/>
      <c r="D1895" s="150"/>
      <c r="E1895" s="150"/>
      <c r="F1895" s="96"/>
      <c r="G1895" s="96"/>
      <c r="H1895" s="150"/>
      <c r="N1895" s="71"/>
      <c r="U1895" s="71"/>
      <c r="AB1895" s="70"/>
      <c r="AI1895" s="70"/>
    </row>
    <row r="1896" spans="1:35" ht="12" customHeight="1">
      <c r="A1896" s="150"/>
      <c r="B1896" s="150"/>
      <c r="C1896" s="150"/>
      <c r="D1896" s="150"/>
      <c r="E1896" s="150"/>
      <c r="F1896" s="96"/>
      <c r="G1896" s="96"/>
      <c r="H1896" s="150"/>
      <c r="N1896" s="71"/>
      <c r="U1896" s="71"/>
      <c r="AB1896" s="70"/>
      <c r="AI1896" s="70"/>
    </row>
    <row r="1897" spans="1:35" ht="12" customHeight="1">
      <c r="A1897" s="150"/>
      <c r="B1897" s="150"/>
      <c r="C1897" s="150"/>
      <c r="D1897" s="150"/>
      <c r="E1897" s="150"/>
      <c r="F1897" s="96"/>
      <c r="G1897" s="96"/>
      <c r="H1897" s="150"/>
      <c r="N1897" s="71"/>
      <c r="U1897" s="71"/>
      <c r="AB1897" s="70"/>
      <c r="AI1897" s="70"/>
    </row>
    <row r="1898" spans="1:35" ht="12" customHeight="1">
      <c r="A1898" s="150"/>
      <c r="B1898" s="150"/>
      <c r="C1898" s="150"/>
      <c r="D1898" s="150"/>
      <c r="E1898" s="150"/>
      <c r="F1898" s="96"/>
      <c r="G1898" s="96"/>
      <c r="H1898" s="150"/>
      <c r="N1898" s="71"/>
      <c r="U1898" s="71"/>
      <c r="AB1898" s="70"/>
      <c r="AI1898" s="70"/>
    </row>
    <row r="1899" spans="1:35" ht="12" customHeight="1">
      <c r="A1899" s="150"/>
      <c r="B1899" s="150"/>
      <c r="C1899" s="150"/>
      <c r="D1899" s="150"/>
      <c r="E1899" s="150"/>
      <c r="F1899" s="96"/>
      <c r="G1899" s="96"/>
      <c r="H1899" s="150"/>
      <c r="N1899" s="71"/>
      <c r="U1899" s="71"/>
      <c r="AB1899" s="70"/>
      <c r="AI1899" s="70"/>
    </row>
    <row r="1900" spans="1:35" ht="12" customHeight="1">
      <c r="A1900" s="150"/>
      <c r="B1900" s="150"/>
      <c r="C1900" s="150"/>
      <c r="D1900" s="150"/>
      <c r="E1900" s="150"/>
      <c r="F1900" s="96"/>
      <c r="G1900" s="96"/>
      <c r="H1900" s="150"/>
      <c r="N1900" s="71"/>
      <c r="U1900" s="71"/>
      <c r="AB1900" s="70"/>
      <c r="AI1900" s="70"/>
    </row>
    <row r="1901" spans="1:35" ht="12" customHeight="1">
      <c r="A1901" s="150"/>
      <c r="B1901" s="150"/>
      <c r="C1901" s="150"/>
      <c r="D1901" s="150"/>
      <c r="E1901" s="150"/>
      <c r="F1901" s="96"/>
      <c r="G1901" s="96"/>
      <c r="H1901" s="150"/>
      <c r="N1901" s="71"/>
      <c r="U1901" s="71"/>
      <c r="AB1901" s="70"/>
      <c r="AI1901" s="70"/>
    </row>
    <row r="1902" spans="1:35" ht="12" customHeight="1">
      <c r="A1902" s="150"/>
      <c r="B1902" s="150"/>
      <c r="C1902" s="150"/>
      <c r="D1902" s="150"/>
      <c r="E1902" s="150"/>
      <c r="F1902" s="96"/>
      <c r="G1902" s="96"/>
      <c r="H1902" s="150"/>
      <c r="N1902" s="71"/>
      <c r="U1902" s="71"/>
      <c r="AB1902" s="70"/>
      <c r="AI1902" s="70"/>
    </row>
    <row r="1903" spans="1:35" ht="12" customHeight="1">
      <c r="A1903" s="150"/>
      <c r="B1903" s="150"/>
      <c r="C1903" s="150"/>
      <c r="D1903" s="150"/>
      <c r="E1903" s="150"/>
      <c r="F1903" s="96"/>
      <c r="G1903" s="96"/>
      <c r="H1903" s="150"/>
      <c r="N1903" s="71"/>
      <c r="U1903" s="71"/>
      <c r="AB1903" s="70"/>
      <c r="AI1903" s="70"/>
    </row>
    <row r="1904" spans="1:35" ht="12" customHeight="1">
      <c r="A1904" s="150"/>
      <c r="B1904" s="150"/>
      <c r="C1904" s="150"/>
      <c r="D1904" s="150"/>
      <c r="E1904" s="150"/>
      <c r="F1904" s="96"/>
      <c r="G1904" s="96"/>
      <c r="H1904" s="150"/>
      <c r="N1904" s="71"/>
      <c r="U1904" s="71"/>
      <c r="AB1904" s="70"/>
      <c r="AI1904" s="70"/>
    </row>
    <row r="1905" spans="1:35" ht="12" customHeight="1">
      <c r="A1905" s="150"/>
      <c r="B1905" s="150"/>
      <c r="C1905" s="150"/>
      <c r="D1905" s="150"/>
      <c r="E1905" s="150"/>
      <c r="F1905" s="96"/>
      <c r="G1905" s="96"/>
      <c r="H1905" s="150"/>
      <c r="N1905" s="71"/>
      <c r="U1905" s="71"/>
      <c r="AB1905" s="70"/>
      <c r="AI1905" s="70"/>
    </row>
    <row r="1906" spans="1:35" ht="12" customHeight="1">
      <c r="A1906" s="150"/>
      <c r="B1906" s="150"/>
      <c r="C1906" s="150"/>
      <c r="D1906" s="150"/>
      <c r="E1906" s="150"/>
      <c r="F1906" s="96"/>
      <c r="G1906" s="96"/>
      <c r="H1906" s="150"/>
      <c r="N1906" s="71"/>
      <c r="U1906" s="71"/>
      <c r="AB1906" s="70"/>
      <c r="AI1906" s="70"/>
    </row>
    <row r="1907" spans="1:35" ht="12" customHeight="1">
      <c r="A1907" s="150"/>
      <c r="B1907" s="150"/>
      <c r="C1907" s="150"/>
      <c r="D1907" s="150"/>
      <c r="E1907" s="150"/>
      <c r="F1907" s="96"/>
      <c r="G1907" s="96"/>
      <c r="H1907" s="150"/>
      <c r="N1907" s="71"/>
      <c r="U1907" s="71"/>
      <c r="AB1907" s="70"/>
      <c r="AI1907" s="70"/>
    </row>
    <row r="1908" spans="1:35" ht="12" customHeight="1">
      <c r="A1908" s="150"/>
      <c r="B1908" s="150"/>
      <c r="C1908" s="150"/>
      <c r="D1908" s="150"/>
      <c r="E1908" s="150"/>
      <c r="F1908" s="96"/>
      <c r="G1908" s="96"/>
      <c r="H1908" s="150"/>
      <c r="N1908" s="71"/>
      <c r="U1908" s="71"/>
      <c r="AB1908" s="70"/>
      <c r="AI1908" s="70"/>
    </row>
    <row r="1909" spans="1:35" ht="12" customHeight="1">
      <c r="A1909" s="150"/>
      <c r="B1909" s="150"/>
      <c r="C1909" s="150"/>
      <c r="D1909" s="150"/>
      <c r="E1909" s="150"/>
      <c r="F1909" s="96"/>
      <c r="G1909" s="96"/>
      <c r="H1909" s="150"/>
      <c r="N1909" s="71"/>
      <c r="U1909" s="71"/>
      <c r="AB1909" s="70"/>
      <c r="AI1909" s="70"/>
    </row>
    <row r="1910" spans="1:35" ht="12" customHeight="1">
      <c r="A1910" s="150"/>
      <c r="B1910" s="150"/>
      <c r="C1910" s="150"/>
      <c r="D1910" s="150"/>
      <c r="E1910" s="150"/>
      <c r="F1910" s="96"/>
      <c r="G1910" s="96"/>
      <c r="H1910" s="150"/>
      <c r="N1910" s="71"/>
      <c r="U1910" s="71"/>
      <c r="AB1910" s="70"/>
      <c r="AI1910" s="70"/>
    </row>
    <row r="1911" spans="1:35" ht="12" customHeight="1">
      <c r="A1911" s="150"/>
      <c r="B1911" s="150"/>
      <c r="C1911" s="150"/>
      <c r="D1911" s="150"/>
      <c r="E1911" s="150"/>
      <c r="F1911" s="96"/>
      <c r="G1911" s="96"/>
      <c r="H1911" s="150"/>
      <c r="N1911" s="71"/>
      <c r="U1911" s="71"/>
      <c r="AB1911" s="70"/>
      <c r="AI1911" s="70"/>
    </row>
    <row r="1912" spans="1:35" ht="12" customHeight="1">
      <c r="A1912" s="150"/>
      <c r="B1912" s="150"/>
      <c r="C1912" s="150"/>
      <c r="D1912" s="150"/>
      <c r="E1912" s="150"/>
      <c r="F1912" s="96"/>
      <c r="G1912" s="96"/>
      <c r="H1912" s="150"/>
      <c r="N1912" s="71"/>
      <c r="U1912" s="71"/>
      <c r="AB1912" s="70"/>
      <c r="AI1912" s="70"/>
    </row>
    <row r="1913" spans="1:35" ht="12" customHeight="1">
      <c r="A1913" s="150"/>
      <c r="B1913" s="150"/>
      <c r="C1913" s="150"/>
      <c r="D1913" s="150"/>
      <c r="E1913" s="150"/>
      <c r="F1913" s="96"/>
      <c r="G1913" s="96"/>
      <c r="H1913" s="150"/>
      <c r="N1913" s="71"/>
      <c r="U1913" s="71"/>
      <c r="AB1913" s="70"/>
      <c r="AI1913" s="70"/>
    </row>
    <row r="1914" spans="1:35" ht="12" customHeight="1">
      <c r="A1914" s="150"/>
      <c r="B1914" s="150"/>
      <c r="C1914" s="150"/>
      <c r="D1914" s="150"/>
      <c r="E1914" s="150"/>
      <c r="F1914" s="96"/>
      <c r="G1914" s="96"/>
      <c r="H1914" s="150"/>
      <c r="N1914" s="71"/>
      <c r="U1914" s="71"/>
      <c r="AB1914" s="70"/>
      <c r="AI1914" s="70"/>
    </row>
    <row r="1915" spans="1:35" ht="12" customHeight="1">
      <c r="A1915" s="150"/>
      <c r="B1915" s="150"/>
      <c r="C1915" s="150"/>
      <c r="D1915" s="150"/>
      <c r="E1915" s="150"/>
      <c r="F1915" s="96"/>
      <c r="G1915" s="96"/>
      <c r="H1915" s="150"/>
      <c r="N1915" s="71"/>
      <c r="U1915" s="71"/>
      <c r="AB1915" s="70"/>
      <c r="AI1915" s="70"/>
    </row>
    <row r="1916" spans="1:35" ht="12" customHeight="1">
      <c r="A1916" s="150"/>
      <c r="B1916" s="150"/>
      <c r="C1916" s="150"/>
      <c r="D1916" s="150"/>
      <c r="E1916" s="150"/>
      <c r="F1916" s="96"/>
      <c r="G1916" s="96"/>
      <c r="H1916" s="150"/>
      <c r="N1916" s="71"/>
      <c r="U1916" s="71"/>
      <c r="AB1916" s="70"/>
      <c r="AI1916" s="70"/>
    </row>
    <row r="1917" spans="1:35" ht="12" customHeight="1">
      <c r="A1917" s="150"/>
      <c r="B1917" s="150"/>
      <c r="C1917" s="150"/>
      <c r="D1917" s="150"/>
      <c r="E1917" s="150"/>
      <c r="F1917" s="96"/>
      <c r="G1917" s="96"/>
      <c r="H1917" s="150"/>
      <c r="N1917" s="71"/>
      <c r="U1917" s="71"/>
      <c r="AB1917" s="70"/>
      <c r="AI1917" s="70"/>
    </row>
    <row r="1918" spans="1:35" ht="12" customHeight="1">
      <c r="A1918" s="150"/>
      <c r="B1918" s="150"/>
      <c r="C1918" s="150"/>
      <c r="D1918" s="150"/>
      <c r="E1918" s="150"/>
      <c r="F1918" s="96"/>
      <c r="G1918" s="96"/>
      <c r="H1918" s="150"/>
      <c r="N1918" s="71"/>
      <c r="U1918" s="71"/>
      <c r="AB1918" s="70"/>
      <c r="AI1918" s="70"/>
    </row>
    <row r="1919" spans="1:35" ht="12" customHeight="1">
      <c r="A1919" s="150"/>
      <c r="B1919" s="150"/>
      <c r="C1919" s="150"/>
      <c r="D1919" s="150"/>
      <c r="E1919" s="150"/>
      <c r="F1919" s="96"/>
      <c r="G1919" s="96"/>
      <c r="H1919" s="150"/>
      <c r="N1919" s="71"/>
      <c r="U1919" s="71"/>
      <c r="AB1919" s="70"/>
      <c r="AI1919" s="70"/>
    </row>
    <row r="1920" spans="1:35" ht="12" customHeight="1">
      <c r="A1920" s="150"/>
      <c r="B1920" s="150"/>
      <c r="C1920" s="150"/>
      <c r="D1920" s="150"/>
      <c r="E1920" s="150"/>
      <c r="F1920" s="96"/>
      <c r="G1920" s="96"/>
      <c r="H1920" s="150"/>
      <c r="N1920" s="71"/>
      <c r="U1920" s="71"/>
      <c r="AB1920" s="70"/>
      <c r="AI1920" s="70"/>
    </row>
    <row r="1921" spans="1:35" ht="12" customHeight="1">
      <c r="A1921" s="150"/>
      <c r="B1921" s="150"/>
      <c r="C1921" s="150"/>
      <c r="D1921" s="150"/>
      <c r="E1921" s="150"/>
      <c r="F1921" s="96"/>
      <c r="G1921" s="96"/>
      <c r="H1921" s="150"/>
      <c r="N1921" s="71"/>
      <c r="U1921" s="71"/>
      <c r="AB1921" s="70"/>
      <c r="AI1921" s="70"/>
    </row>
    <row r="1922" spans="1:35" ht="12" customHeight="1">
      <c r="A1922" s="150"/>
      <c r="B1922" s="150"/>
      <c r="C1922" s="150"/>
      <c r="D1922" s="150"/>
      <c r="E1922" s="150"/>
      <c r="F1922" s="96"/>
      <c r="G1922" s="96"/>
      <c r="H1922" s="150"/>
      <c r="N1922" s="71"/>
      <c r="U1922" s="71"/>
      <c r="AB1922" s="70"/>
      <c r="AI1922" s="70"/>
    </row>
    <row r="1923" spans="1:35" ht="12" customHeight="1">
      <c r="A1923" s="150"/>
      <c r="B1923" s="150"/>
      <c r="C1923" s="150"/>
      <c r="D1923" s="150"/>
      <c r="E1923" s="150"/>
      <c r="F1923" s="96"/>
      <c r="G1923" s="96"/>
      <c r="H1923" s="150"/>
      <c r="N1923" s="71"/>
      <c r="U1923" s="71"/>
      <c r="AB1923" s="70"/>
      <c r="AI1923" s="70"/>
    </row>
    <row r="1924" spans="1:35" ht="12" customHeight="1">
      <c r="A1924" s="150"/>
      <c r="B1924" s="150"/>
      <c r="C1924" s="150"/>
      <c r="D1924" s="150"/>
      <c r="E1924" s="150"/>
      <c r="F1924" s="96"/>
      <c r="G1924" s="96"/>
      <c r="H1924" s="150"/>
      <c r="N1924" s="71"/>
      <c r="U1924" s="71"/>
      <c r="AB1924" s="70"/>
      <c r="AI1924" s="70"/>
    </row>
    <row r="1925" spans="1:35" ht="12" customHeight="1">
      <c r="A1925" s="150"/>
      <c r="B1925" s="150"/>
      <c r="C1925" s="150"/>
      <c r="D1925" s="150"/>
      <c r="E1925" s="150"/>
      <c r="F1925" s="96"/>
      <c r="G1925" s="96"/>
      <c r="H1925" s="150"/>
      <c r="N1925" s="71"/>
      <c r="U1925" s="71"/>
      <c r="AB1925" s="70"/>
      <c r="AI1925" s="70"/>
    </row>
    <row r="1926" spans="1:35" ht="12" customHeight="1">
      <c r="A1926" s="150"/>
      <c r="B1926" s="150"/>
      <c r="C1926" s="150"/>
      <c r="D1926" s="150"/>
      <c r="E1926" s="150"/>
      <c r="F1926" s="96"/>
      <c r="G1926" s="96"/>
      <c r="H1926" s="150"/>
      <c r="N1926" s="71"/>
      <c r="U1926" s="71"/>
      <c r="AB1926" s="70"/>
      <c r="AI1926" s="70"/>
    </row>
    <row r="1927" spans="1:35" ht="12" customHeight="1">
      <c r="A1927" s="150"/>
      <c r="B1927" s="150"/>
      <c r="C1927" s="150"/>
      <c r="D1927" s="150"/>
      <c r="E1927" s="150"/>
      <c r="F1927" s="96"/>
      <c r="G1927" s="96"/>
      <c r="H1927" s="150"/>
      <c r="N1927" s="71"/>
      <c r="U1927" s="71"/>
      <c r="AB1927" s="70"/>
      <c r="AI1927" s="70"/>
    </row>
    <row r="1928" spans="1:35" ht="12" customHeight="1">
      <c r="A1928" s="150"/>
      <c r="B1928" s="150"/>
      <c r="C1928" s="150"/>
      <c r="D1928" s="150"/>
      <c r="E1928" s="150"/>
      <c r="F1928" s="96"/>
      <c r="G1928" s="96"/>
      <c r="H1928" s="150"/>
      <c r="N1928" s="71"/>
      <c r="U1928" s="71"/>
      <c r="AB1928" s="70"/>
      <c r="AI1928" s="70"/>
    </row>
    <row r="1929" spans="1:35" ht="12" customHeight="1">
      <c r="A1929" s="150"/>
      <c r="B1929" s="150"/>
      <c r="C1929" s="150"/>
      <c r="D1929" s="150"/>
      <c r="E1929" s="150"/>
      <c r="F1929" s="96"/>
      <c r="G1929" s="96"/>
      <c r="H1929" s="150"/>
      <c r="N1929" s="71"/>
      <c r="U1929" s="71"/>
      <c r="AB1929" s="70"/>
      <c r="AI1929" s="70"/>
    </row>
    <row r="1930" spans="1:35" ht="12" customHeight="1">
      <c r="A1930" s="150"/>
      <c r="B1930" s="150"/>
      <c r="C1930" s="150"/>
      <c r="D1930" s="150"/>
      <c r="E1930" s="150"/>
      <c r="F1930" s="96"/>
      <c r="G1930" s="96"/>
      <c r="H1930" s="150"/>
      <c r="N1930" s="71"/>
      <c r="U1930" s="71"/>
      <c r="AB1930" s="70"/>
      <c r="AI1930" s="70"/>
    </row>
    <row r="1931" spans="1:35" ht="12" customHeight="1">
      <c r="A1931" s="150"/>
      <c r="B1931" s="150"/>
      <c r="C1931" s="150"/>
      <c r="D1931" s="150"/>
      <c r="E1931" s="150"/>
      <c r="F1931" s="96"/>
      <c r="G1931" s="96"/>
      <c r="H1931" s="150"/>
      <c r="N1931" s="71"/>
      <c r="U1931" s="71"/>
      <c r="AB1931" s="70"/>
      <c r="AI1931" s="70"/>
    </row>
    <row r="1932" spans="1:35" ht="12" customHeight="1">
      <c r="A1932" s="150"/>
      <c r="B1932" s="150"/>
      <c r="C1932" s="150"/>
      <c r="D1932" s="150"/>
      <c r="E1932" s="150"/>
      <c r="F1932" s="96"/>
      <c r="G1932" s="96"/>
      <c r="H1932" s="150"/>
      <c r="N1932" s="71"/>
      <c r="U1932" s="71"/>
      <c r="AB1932" s="70"/>
      <c r="AI1932" s="70"/>
    </row>
    <row r="1933" spans="1:35" ht="12" customHeight="1">
      <c r="A1933" s="150"/>
      <c r="B1933" s="150"/>
      <c r="C1933" s="150"/>
      <c r="D1933" s="150"/>
      <c r="E1933" s="150"/>
      <c r="F1933" s="96"/>
      <c r="G1933" s="96"/>
      <c r="H1933" s="150"/>
      <c r="N1933" s="71"/>
      <c r="U1933" s="71"/>
      <c r="AB1933" s="70"/>
      <c r="AI1933" s="70"/>
    </row>
    <row r="1934" spans="1:35" ht="12" customHeight="1">
      <c r="A1934" s="150"/>
      <c r="B1934" s="150"/>
      <c r="C1934" s="150"/>
      <c r="D1934" s="150"/>
      <c r="E1934" s="150"/>
      <c r="F1934" s="96"/>
      <c r="G1934" s="96"/>
      <c r="H1934" s="150"/>
      <c r="N1934" s="71"/>
      <c r="U1934" s="71"/>
      <c r="AB1934" s="70"/>
      <c r="AI1934" s="70"/>
    </row>
    <row r="1935" spans="1:35" ht="12" customHeight="1">
      <c r="A1935" s="150"/>
      <c r="B1935" s="150"/>
      <c r="C1935" s="150"/>
      <c r="D1935" s="150"/>
      <c r="E1935" s="150"/>
      <c r="F1935" s="96"/>
      <c r="G1935" s="96"/>
      <c r="H1935" s="150"/>
      <c r="N1935" s="71"/>
      <c r="U1935" s="71"/>
      <c r="AB1935" s="70"/>
      <c r="AI1935" s="70"/>
    </row>
    <row r="1936" spans="1:35" ht="12" customHeight="1">
      <c r="A1936" s="150"/>
      <c r="B1936" s="150"/>
      <c r="C1936" s="150"/>
      <c r="D1936" s="150"/>
      <c r="E1936" s="150"/>
      <c r="F1936" s="96"/>
      <c r="G1936" s="96"/>
      <c r="H1936" s="150"/>
      <c r="N1936" s="71"/>
      <c r="U1936" s="71"/>
      <c r="AB1936" s="70"/>
      <c r="AI1936" s="70"/>
    </row>
    <row r="1937" spans="1:35" ht="12" customHeight="1">
      <c r="A1937" s="150"/>
      <c r="B1937" s="150"/>
      <c r="C1937" s="150"/>
      <c r="D1937" s="150"/>
      <c r="E1937" s="150"/>
      <c r="F1937" s="96"/>
      <c r="G1937" s="96"/>
      <c r="H1937" s="150"/>
      <c r="N1937" s="71"/>
      <c r="U1937" s="71"/>
      <c r="AB1937" s="70"/>
      <c r="AI1937" s="70"/>
    </row>
    <row r="1938" spans="1:35" ht="12" customHeight="1">
      <c r="A1938" s="150"/>
      <c r="B1938" s="150"/>
      <c r="C1938" s="150"/>
      <c r="D1938" s="150"/>
      <c r="E1938" s="150"/>
      <c r="F1938" s="96"/>
      <c r="G1938" s="96"/>
      <c r="H1938" s="150"/>
      <c r="N1938" s="71"/>
      <c r="U1938" s="71"/>
      <c r="AB1938" s="70"/>
      <c r="AI1938" s="70"/>
    </row>
    <row r="1939" spans="1:35" ht="12" customHeight="1">
      <c r="A1939" s="150"/>
      <c r="B1939" s="150"/>
      <c r="C1939" s="150"/>
      <c r="D1939" s="150"/>
      <c r="E1939" s="150"/>
      <c r="F1939" s="96"/>
      <c r="G1939" s="96"/>
      <c r="H1939" s="150"/>
      <c r="N1939" s="71"/>
      <c r="U1939" s="71"/>
      <c r="AB1939" s="70"/>
      <c r="AI1939" s="70"/>
    </row>
    <row r="1940" spans="1:35" ht="12" customHeight="1">
      <c r="A1940" s="150"/>
      <c r="B1940" s="150"/>
      <c r="C1940" s="150"/>
      <c r="D1940" s="150"/>
      <c r="E1940" s="150"/>
      <c r="F1940" s="96"/>
      <c r="G1940" s="96"/>
      <c r="H1940" s="150"/>
      <c r="N1940" s="71"/>
      <c r="U1940" s="71"/>
      <c r="AB1940" s="70"/>
      <c r="AI1940" s="70"/>
    </row>
    <row r="1941" spans="1:35" ht="12" customHeight="1">
      <c r="A1941" s="150"/>
      <c r="B1941" s="150"/>
      <c r="C1941" s="150"/>
      <c r="D1941" s="150"/>
      <c r="E1941" s="150"/>
      <c r="F1941" s="96"/>
      <c r="G1941" s="96"/>
      <c r="H1941" s="150"/>
      <c r="N1941" s="71"/>
      <c r="U1941" s="71"/>
      <c r="AB1941" s="70"/>
      <c r="AI1941" s="70"/>
    </row>
    <row r="1942" spans="1:35" ht="12" customHeight="1">
      <c r="A1942" s="150"/>
      <c r="B1942" s="150"/>
      <c r="C1942" s="150"/>
      <c r="D1942" s="150"/>
      <c r="E1942" s="150"/>
      <c r="F1942" s="96"/>
      <c r="G1942" s="96"/>
      <c r="H1942" s="150"/>
      <c r="N1942" s="71"/>
      <c r="U1942" s="71"/>
      <c r="AB1942" s="70"/>
      <c r="AI1942" s="70"/>
    </row>
    <row r="1943" spans="1:35" ht="12" customHeight="1">
      <c r="A1943" s="150"/>
      <c r="B1943" s="150"/>
      <c r="C1943" s="150"/>
      <c r="D1943" s="150"/>
      <c r="E1943" s="150"/>
      <c r="F1943" s="96"/>
      <c r="G1943" s="96"/>
      <c r="H1943" s="150"/>
      <c r="N1943" s="71"/>
      <c r="U1943" s="71"/>
      <c r="AB1943" s="70"/>
      <c r="AI1943" s="70"/>
    </row>
    <row r="1944" spans="1:35" ht="12" customHeight="1">
      <c r="A1944" s="150"/>
      <c r="B1944" s="150"/>
      <c r="C1944" s="150"/>
      <c r="D1944" s="150"/>
      <c r="E1944" s="150"/>
      <c r="F1944" s="96"/>
      <c r="G1944" s="96"/>
      <c r="H1944" s="150"/>
      <c r="N1944" s="71"/>
      <c r="U1944" s="71"/>
      <c r="AB1944" s="70"/>
      <c r="AI1944" s="70"/>
    </row>
    <row r="1945" spans="1:35" ht="12" customHeight="1">
      <c r="A1945" s="150"/>
      <c r="B1945" s="150"/>
      <c r="C1945" s="150"/>
      <c r="D1945" s="150"/>
      <c r="E1945" s="150"/>
      <c r="F1945" s="96"/>
      <c r="G1945" s="96"/>
      <c r="H1945" s="150"/>
      <c r="N1945" s="71"/>
      <c r="U1945" s="71"/>
      <c r="AB1945" s="70"/>
      <c r="AI1945" s="70"/>
    </row>
    <row r="1946" spans="1:35" ht="12" customHeight="1">
      <c r="A1946" s="150"/>
      <c r="B1946" s="150"/>
      <c r="C1946" s="150"/>
      <c r="D1946" s="150"/>
      <c r="E1946" s="150"/>
      <c r="F1946" s="96"/>
      <c r="G1946" s="96"/>
      <c r="H1946" s="150"/>
      <c r="N1946" s="71"/>
      <c r="U1946" s="71"/>
      <c r="AB1946" s="70"/>
      <c r="AI1946" s="70"/>
    </row>
    <row r="1947" spans="1:35" ht="12" customHeight="1">
      <c r="A1947" s="150"/>
      <c r="B1947" s="150"/>
      <c r="C1947" s="150"/>
      <c r="D1947" s="150"/>
      <c r="E1947" s="150"/>
      <c r="F1947" s="96"/>
      <c r="G1947" s="96"/>
      <c r="H1947" s="150"/>
      <c r="N1947" s="71"/>
      <c r="U1947" s="71"/>
      <c r="AB1947" s="70"/>
      <c r="AI1947" s="70"/>
    </row>
    <row r="1948" spans="1:35" ht="12" customHeight="1">
      <c r="A1948" s="150"/>
      <c r="B1948" s="150"/>
      <c r="C1948" s="150"/>
      <c r="D1948" s="150"/>
      <c r="E1948" s="150"/>
      <c r="F1948" s="96"/>
      <c r="G1948" s="96"/>
      <c r="H1948" s="150"/>
      <c r="N1948" s="71"/>
      <c r="U1948" s="71"/>
      <c r="AB1948" s="70"/>
      <c r="AI1948" s="70"/>
    </row>
    <row r="1949" spans="1:35" ht="12" customHeight="1">
      <c r="A1949" s="150"/>
      <c r="B1949" s="150"/>
      <c r="C1949" s="150"/>
      <c r="D1949" s="150"/>
      <c r="E1949" s="150"/>
      <c r="F1949" s="96"/>
      <c r="G1949" s="96"/>
      <c r="H1949" s="150"/>
      <c r="N1949" s="71"/>
      <c r="U1949" s="71"/>
      <c r="AB1949" s="70"/>
      <c r="AI1949" s="70"/>
    </row>
    <row r="1950" spans="1:35" ht="12" customHeight="1">
      <c r="A1950" s="150"/>
      <c r="B1950" s="150"/>
      <c r="C1950" s="150"/>
      <c r="D1950" s="150"/>
      <c r="E1950" s="150"/>
      <c r="F1950" s="96"/>
      <c r="G1950" s="96"/>
      <c r="H1950" s="150"/>
      <c r="N1950" s="71"/>
      <c r="U1950" s="71"/>
      <c r="AB1950" s="70"/>
      <c r="AI1950" s="70"/>
    </row>
    <row r="1951" spans="1:35" ht="12" customHeight="1">
      <c r="A1951" s="150"/>
      <c r="B1951" s="150"/>
      <c r="C1951" s="150"/>
      <c r="D1951" s="150"/>
      <c r="E1951" s="150"/>
      <c r="F1951" s="96"/>
      <c r="G1951" s="96"/>
      <c r="H1951" s="150"/>
      <c r="N1951" s="71"/>
      <c r="U1951" s="71"/>
      <c r="AB1951" s="70"/>
      <c r="AI1951" s="70"/>
    </row>
    <row r="1952" spans="1:35" ht="12" customHeight="1">
      <c r="A1952" s="150"/>
      <c r="B1952" s="150"/>
      <c r="C1952" s="150"/>
      <c r="D1952" s="150"/>
      <c r="E1952" s="150"/>
      <c r="F1952" s="96"/>
      <c r="G1952" s="96"/>
      <c r="H1952" s="150"/>
      <c r="N1952" s="71"/>
      <c r="U1952" s="71"/>
      <c r="AB1952" s="70"/>
      <c r="AI1952" s="70"/>
    </row>
    <row r="1953" spans="1:35" ht="12" customHeight="1">
      <c r="A1953" s="150"/>
      <c r="B1953" s="150"/>
      <c r="C1953" s="150"/>
      <c r="D1953" s="150"/>
      <c r="E1953" s="150"/>
      <c r="F1953" s="96"/>
      <c r="G1953" s="96"/>
      <c r="H1953" s="150"/>
      <c r="N1953" s="71"/>
      <c r="U1953" s="71"/>
      <c r="AB1953" s="70"/>
      <c r="AI1953" s="70"/>
    </row>
    <row r="1954" spans="1:35" ht="12" customHeight="1">
      <c r="A1954" s="150"/>
      <c r="B1954" s="150"/>
      <c r="C1954" s="150"/>
      <c r="D1954" s="150"/>
      <c r="E1954" s="150"/>
      <c r="F1954" s="96"/>
      <c r="G1954" s="96"/>
      <c r="H1954" s="150"/>
      <c r="N1954" s="71"/>
      <c r="U1954" s="71"/>
      <c r="AB1954" s="70"/>
      <c r="AI1954" s="70"/>
    </row>
    <row r="1955" spans="1:35" ht="12" customHeight="1">
      <c r="A1955" s="150"/>
      <c r="B1955" s="150"/>
      <c r="C1955" s="150"/>
      <c r="D1955" s="150"/>
      <c r="E1955" s="150"/>
      <c r="F1955" s="96"/>
      <c r="G1955" s="96"/>
      <c r="H1955" s="150"/>
      <c r="N1955" s="71"/>
      <c r="U1955" s="71"/>
      <c r="AB1955" s="70"/>
      <c r="AI1955" s="70"/>
    </row>
    <row r="1956" spans="1:35" ht="12" customHeight="1">
      <c r="A1956" s="150"/>
      <c r="B1956" s="150"/>
      <c r="C1956" s="150"/>
      <c r="D1956" s="150"/>
      <c r="E1956" s="150"/>
      <c r="F1956" s="96"/>
      <c r="G1956" s="96"/>
      <c r="H1956" s="150"/>
      <c r="N1956" s="71"/>
      <c r="U1956" s="71"/>
      <c r="AB1956" s="70"/>
      <c r="AI1956" s="70"/>
    </row>
    <row r="1957" spans="1:35" ht="12" customHeight="1">
      <c r="A1957" s="150"/>
      <c r="B1957" s="150"/>
      <c r="C1957" s="150"/>
      <c r="D1957" s="150"/>
      <c r="E1957" s="150"/>
      <c r="F1957" s="96"/>
      <c r="G1957" s="96"/>
      <c r="H1957" s="150"/>
      <c r="N1957" s="71"/>
      <c r="U1957" s="71"/>
      <c r="AB1957" s="70"/>
      <c r="AI1957" s="70"/>
    </row>
    <row r="1958" spans="1:35" ht="12" customHeight="1">
      <c r="A1958" s="150"/>
      <c r="B1958" s="150"/>
      <c r="C1958" s="150"/>
      <c r="D1958" s="150"/>
      <c r="E1958" s="150"/>
      <c r="F1958" s="96"/>
      <c r="G1958" s="96"/>
      <c r="H1958" s="150"/>
      <c r="N1958" s="71"/>
      <c r="U1958" s="71"/>
      <c r="AB1958" s="70"/>
      <c r="AI1958" s="70"/>
    </row>
    <row r="1959" spans="1:35" ht="12" customHeight="1">
      <c r="A1959" s="150"/>
      <c r="B1959" s="150"/>
      <c r="C1959" s="150"/>
      <c r="D1959" s="150"/>
      <c r="E1959" s="150"/>
      <c r="F1959" s="96"/>
      <c r="G1959" s="96"/>
      <c r="H1959" s="150"/>
      <c r="N1959" s="71"/>
      <c r="U1959" s="71"/>
      <c r="AB1959" s="70"/>
      <c r="AI1959" s="70"/>
    </row>
    <row r="1960" spans="1:35" ht="12" customHeight="1">
      <c r="A1960" s="150"/>
      <c r="B1960" s="150"/>
      <c r="C1960" s="150"/>
      <c r="D1960" s="150"/>
      <c r="E1960" s="150"/>
      <c r="F1960" s="96"/>
      <c r="G1960" s="96"/>
      <c r="H1960" s="150"/>
      <c r="N1960" s="71"/>
      <c r="U1960" s="71"/>
      <c r="AB1960" s="70"/>
      <c r="AI1960" s="70"/>
    </row>
    <row r="1961" spans="1:35" ht="12" customHeight="1">
      <c r="A1961" s="150"/>
      <c r="B1961" s="150"/>
      <c r="C1961" s="150"/>
      <c r="D1961" s="150"/>
      <c r="E1961" s="150"/>
      <c r="F1961" s="96"/>
      <c r="G1961" s="96"/>
      <c r="H1961" s="150"/>
      <c r="N1961" s="71"/>
      <c r="U1961" s="71"/>
      <c r="AB1961" s="70"/>
      <c r="AI1961" s="70"/>
    </row>
    <row r="1962" spans="1:35" ht="12" customHeight="1">
      <c r="A1962" s="150"/>
      <c r="B1962" s="150"/>
      <c r="C1962" s="150"/>
      <c r="D1962" s="150"/>
      <c r="E1962" s="150"/>
      <c r="F1962" s="96"/>
      <c r="G1962" s="96"/>
      <c r="H1962" s="150"/>
      <c r="N1962" s="71"/>
      <c r="U1962" s="71"/>
      <c r="AB1962" s="70"/>
      <c r="AI1962" s="70"/>
    </row>
    <row r="1963" spans="1:35" ht="12" customHeight="1">
      <c r="A1963" s="150"/>
      <c r="B1963" s="150"/>
      <c r="C1963" s="150"/>
      <c r="D1963" s="150"/>
      <c r="E1963" s="150"/>
      <c r="F1963" s="96"/>
      <c r="G1963" s="96"/>
      <c r="H1963" s="150"/>
      <c r="N1963" s="71"/>
      <c r="U1963" s="71"/>
      <c r="AB1963" s="70"/>
      <c r="AI1963" s="70"/>
    </row>
    <row r="1964" spans="1:35" ht="12" customHeight="1">
      <c r="A1964" s="150"/>
      <c r="B1964" s="150"/>
      <c r="C1964" s="150"/>
      <c r="D1964" s="150"/>
      <c r="E1964" s="150"/>
      <c r="F1964" s="96"/>
      <c r="G1964" s="96"/>
      <c r="H1964" s="150"/>
      <c r="N1964" s="71"/>
      <c r="U1964" s="71"/>
      <c r="AB1964" s="70"/>
      <c r="AI1964" s="70"/>
    </row>
    <row r="1965" spans="1:35" ht="12" customHeight="1">
      <c r="A1965" s="150"/>
      <c r="B1965" s="150"/>
      <c r="C1965" s="150"/>
      <c r="D1965" s="150"/>
      <c r="E1965" s="150"/>
      <c r="F1965" s="96"/>
      <c r="G1965" s="96"/>
      <c r="H1965" s="150"/>
      <c r="N1965" s="71"/>
      <c r="U1965" s="71"/>
      <c r="AB1965" s="70"/>
      <c r="AI1965" s="70"/>
    </row>
    <row r="1966" spans="1:35" ht="12" customHeight="1">
      <c r="A1966" s="150"/>
      <c r="B1966" s="150"/>
      <c r="C1966" s="150"/>
      <c r="D1966" s="150"/>
      <c r="E1966" s="150"/>
      <c r="F1966" s="96"/>
      <c r="G1966" s="96"/>
      <c r="H1966" s="150"/>
      <c r="N1966" s="71"/>
      <c r="U1966" s="71"/>
      <c r="AB1966" s="70"/>
      <c r="AI1966" s="70"/>
    </row>
    <row r="1967" spans="1:35" ht="12" customHeight="1">
      <c r="A1967" s="150"/>
      <c r="B1967" s="150"/>
      <c r="C1967" s="150"/>
      <c r="D1967" s="150"/>
      <c r="E1967" s="150"/>
      <c r="F1967" s="96"/>
      <c r="G1967" s="96"/>
      <c r="H1967" s="150"/>
      <c r="N1967" s="71"/>
      <c r="U1967" s="71"/>
      <c r="AB1967" s="70"/>
      <c r="AI1967" s="70"/>
    </row>
    <row r="1968" spans="1:35" ht="12" customHeight="1">
      <c r="A1968" s="150"/>
      <c r="B1968" s="150"/>
      <c r="C1968" s="150"/>
      <c r="D1968" s="150"/>
      <c r="E1968" s="150"/>
      <c r="F1968" s="96"/>
      <c r="G1968" s="96"/>
      <c r="H1968" s="150"/>
      <c r="N1968" s="71"/>
      <c r="U1968" s="71"/>
      <c r="AB1968" s="70"/>
      <c r="AI1968" s="70"/>
    </row>
    <row r="1969" spans="1:35" ht="12" customHeight="1">
      <c r="A1969" s="150"/>
      <c r="B1969" s="150"/>
      <c r="C1969" s="150"/>
      <c r="D1969" s="150"/>
      <c r="E1969" s="150"/>
      <c r="F1969" s="96"/>
      <c r="G1969" s="96"/>
      <c r="H1969" s="150"/>
      <c r="N1969" s="71"/>
      <c r="U1969" s="71"/>
      <c r="AB1969" s="70"/>
      <c r="AI1969" s="70"/>
    </row>
    <row r="1970" spans="1:35" ht="12" customHeight="1">
      <c r="A1970" s="150"/>
      <c r="B1970" s="150"/>
      <c r="C1970" s="150"/>
      <c r="D1970" s="150"/>
      <c r="E1970" s="150"/>
      <c r="F1970" s="96"/>
      <c r="G1970" s="96"/>
      <c r="H1970" s="150"/>
      <c r="N1970" s="71"/>
      <c r="U1970" s="71"/>
      <c r="AB1970" s="70"/>
      <c r="AI1970" s="70"/>
    </row>
    <row r="1971" spans="1:35" ht="12" customHeight="1">
      <c r="A1971" s="150"/>
      <c r="B1971" s="150"/>
      <c r="C1971" s="150"/>
      <c r="D1971" s="150"/>
      <c r="E1971" s="150"/>
      <c r="F1971" s="96"/>
      <c r="G1971" s="96"/>
      <c r="H1971" s="150"/>
      <c r="N1971" s="71"/>
      <c r="U1971" s="71"/>
      <c r="AB1971" s="70"/>
      <c r="AI1971" s="70"/>
    </row>
    <row r="1972" spans="1:35" ht="12" customHeight="1">
      <c r="A1972" s="150"/>
      <c r="B1972" s="150"/>
      <c r="C1972" s="150"/>
      <c r="D1972" s="150"/>
      <c r="E1972" s="150"/>
      <c r="F1972" s="96"/>
      <c r="G1972" s="96"/>
      <c r="H1972" s="150"/>
      <c r="N1972" s="71"/>
      <c r="U1972" s="71"/>
      <c r="AB1972" s="70"/>
      <c r="AI1972" s="70"/>
    </row>
    <row r="1973" spans="1:35" ht="12" customHeight="1">
      <c r="A1973" s="150"/>
      <c r="B1973" s="150"/>
      <c r="C1973" s="150"/>
      <c r="D1973" s="150"/>
      <c r="E1973" s="150"/>
      <c r="F1973" s="96"/>
      <c r="G1973" s="96"/>
      <c r="H1973" s="150"/>
      <c r="N1973" s="71"/>
      <c r="U1973" s="71"/>
      <c r="AB1973" s="70"/>
      <c r="AI1973" s="70"/>
    </row>
    <row r="1974" spans="1:35" ht="12" customHeight="1">
      <c r="A1974" s="150"/>
      <c r="B1974" s="150"/>
      <c r="C1974" s="150"/>
      <c r="D1974" s="150"/>
      <c r="E1974" s="150"/>
      <c r="F1974" s="96"/>
      <c r="G1974" s="96"/>
      <c r="H1974" s="150"/>
      <c r="N1974" s="71"/>
      <c r="U1974" s="71"/>
      <c r="AB1974" s="70"/>
      <c r="AI1974" s="70"/>
    </row>
    <row r="1975" spans="1:35" ht="12" customHeight="1">
      <c r="A1975" s="150"/>
      <c r="B1975" s="150"/>
      <c r="C1975" s="150"/>
      <c r="D1975" s="150"/>
      <c r="E1975" s="150"/>
      <c r="F1975" s="96"/>
      <c r="G1975" s="96"/>
      <c r="H1975" s="150"/>
      <c r="N1975" s="71"/>
      <c r="U1975" s="71"/>
      <c r="AB1975" s="70"/>
      <c r="AI1975" s="70"/>
    </row>
    <row r="1976" spans="1:35" ht="12" customHeight="1">
      <c r="A1976" s="150"/>
      <c r="B1976" s="150"/>
      <c r="C1976" s="150"/>
      <c r="D1976" s="150"/>
      <c r="E1976" s="150"/>
      <c r="F1976" s="96"/>
      <c r="G1976" s="96"/>
      <c r="H1976" s="150"/>
      <c r="N1976" s="71"/>
      <c r="U1976" s="71"/>
      <c r="AB1976" s="70"/>
      <c r="AI1976" s="70"/>
    </row>
    <row r="1977" spans="1:35" ht="12" customHeight="1">
      <c r="A1977" s="150"/>
      <c r="B1977" s="150"/>
      <c r="C1977" s="150"/>
      <c r="D1977" s="150"/>
      <c r="E1977" s="150"/>
      <c r="F1977" s="96"/>
      <c r="G1977" s="96"/>
      <c r="H1977" s="150"/>
      <c r="N1977" s="71"/>
      <c r="U1977" s="71"/>
      <c r="AB1977" s="70"/>
      <c r="AI1977" s="70"/>
    </row>
    <row r="1978" spans="1:35" ht="12" customHeight="1">
      <c r="A1978" s="150"/>
      <c r="B1978" s="150"/>
      <c r="C1978" s="150"/>
      <c r="D1978" s="150"/>
      <c r="E1978" s="150"/>
      <c r="F1978" s="96"/>
      <c r="G1978" s="96"/>
      <c r="H1978" s="150"/>
      <c r="N1978" s="71"/>
      <c r="U1978" s="71"/>
      <c r="AB1978" s="70"/>
      <c r="AI1978" s="70"/>
    </row>
    <row r="1979" spans="1:35" ht="12" customHeight="1">
      <c r="A1979" s="150"/>
      <c r="B1979" s="150"/>
      <c r="C1979" s="150"/>
      <c r="D1979" s="150"/>
      <c r="E1979" s="150"/>
      <c r="F1979" s="96"/>
      <c r="G1979" s="96"/>
      <c r="H1979" s="150"/>
      <c r="N1979" s="71"/>
      <c r="U1979" s="71"/>
      <c r="AB1979" s="70"/>
      <c r="AI1979" s="70"/>
    </row>
    <row r="1980" spans="1:35" ht="12" customHeight="1">
      <c r="A1980" s="150"/>
      <c r="B1980" s="150"/>
      <c r="C1980" s="150"/>
      <c r="D1980" s="150"/>
      <c r="E1980" s="150"/>
      <c r="F1980" s="96"/>
      <c r="G1980" s="96"/>
      <c r="H1980" s="150"/>
      <c r="N1980" s="71"/>
      <c r="U1980" s="71"/>
      <c r="AB1980" s="70"/>
      <c r="AI1980" s="70"/>
    </row>
    <row r="1981" spans="1:35" ht="12" customHeight="1">
      <c r="A1981" s="150"/>
      <c r="B1981" s="150"/>
      <c r="C1981" s="150"/>
      <c r="D1981" s="150"/>
      <c r="E1981" s="150"/>
      <c r="F1981" s="96"/>
      <c r="G1981" s="96"/>
      <c r="H1981" s="150"/>
      <c r="N1981" s="71"/>
      <c r="U1981" s="71"/>
      <c r="AB1981" s="70"/>
      <c r="AI1981" s="70"/>
    </row>
    <row r="1982" spans="1:35" ht="12" customHeight="1">
      <c r="A1982" s="150"/>
      <c r="B1982" s="150"/>
      <c r="C1982" s="150"/>
      <c r="D1982" s="150"/>
      <c r="E1982" s="150"/>
      <c r="F1982" s="96"/>
      <c r="G1982" s="96"/>
      <c r="H1982" s="150"/>
      <c r="N1982" s="71"/>
      <c r="U1982" s="71"/>
      <c r="AB1982" s="70"/>
      <c r="AI1982" s="70"/>
    </row>
    <row r="1983" spans="1:35" ht="12" customHeight="1">
      <c r="A1983" s="150"/>
      <c r="B1983" s="150"/>
      <c r="C1983" s="150"/>
      <c r="D1983" s="150"/>
      <c r="E1983" s="150"/>
      <c r="F1983" s="96"/>
      <c r="G1983" s="96"/>
      <c r="H1983" s="150"/>
      <c r="N1983" s="71"/>
      <c r="U1983" s="71"/>
      <c r="AB1983" s="70"/>
      <c r="AI1983" s="70"/>
    </row>
    <row r="1984" spans="1:35" ht="12" customHeight="1">
      <c r="A1984" s="150"/>
      <c r="B1984" s="150"/>
      <c r="C1984" s="150"/>
      <c r="D1984" s="150"/>
      <c r="E1984" s="150"/>
      <c r="F1984" s="96"/>
      <c r="G1984" s="96"/>
      <c r="H1984" s="150"/>
      <c r="N1984" s="71"/>
      <c r="U1984" s="71"/>
      <c r="AB1984" s="70"/>
      <c r="AI1984" s="70"/>
    </row>
    <row r="1985" spans="1:35" ht="12" customHeight="1">
      <c r="A1985" s="150"/>
      <c r="B1985" s="150"/>
      <c r="C1985" s="150"/>
      <c r="D1985" s="150"/>
      <c r="E1985" s="150"/>
      <c r="F1985" s="96"/>
      <c r="G1985" s="96"/>
      <c r="H1985" s="150"/>
      <c r="N1985" s="71"/>
      <c r="U1985" s="71"/>
      <c r="AB1985" s="70"/>
      <c r="AI1985" s="70"/>
    </row>
    <row r="1986" spans="1:35" ht="12" customHeight="1">
      <c r="A1986" s="150"/>
      <c r="B1986" s="150"/>
      <c r="C1986" s="150"/>
      <c r="D1986" s="150"/>
      <c r="E1986" s="150"/>
      <c r="F1986" s="96"/>
      <c r="G1986" s="96"/>
      <c r="H1986" s="150"/>
      <c r="N1986" s="71"/>
      <c r="U1986" s="71"/>
      <c r="AB1986" s="70"/>
      <c r="AI1986" s="70"/>
    </row>
    <row r="1987" spans="1:35" ht="12" customHeight="1">
      <c r="A1987" s="150"/>
      <c r="B1987" s="150"/>
      <c r="C1987" s="150"/>
      <c r="D1987" s="150"/>
      <c r="E1987" s="150"/>
      <c r="F1987" s="96"/>
      <c r="G1987" s="96"/>
      <c r="H1987" s="150"/>
      <c r="N1987" s="71"/>
      <c r="U1987" s="71"/>
      <c r="AB1987" s="70"/>
      <c r="AI1987" s="70"/>
    </row>
    <row r="1988" spans="1:35" ht="12" customHeight="1">
      <c r="A1988" s="150"/>
      <c r="B1988" s="150"/>
      <c r="C1988" s="150"/>
      <c r="D1988" s="150"/>
      <c r="E1988" s="150"/>
      <c r="F1988" s="96"/>
      <c r="G1988" s="96"/>
      <c r="H1988" s="150"/>
      <c r="N1988" s="71"/>
      <c r="U1988" s="71"/>
      <c r="AB1988" s="70"/>
      <c r="AI1988" s="70"/>
    </row>
    <row r="1989" spans="1:35" ht="12" customHeight="1">
      <c r="A1989" s="150"/>
      <c r="B1989" s="150"/>
      <c r="C1989" s="150"/>
      <c r="D1989" s="150"/>
      <c r="E1989" s="150"/>
      <c r="F1989" s="96"/>
      <c r="G1989" s="96"/>
      <c r="H1989" s="150"/>
      <c r="N1989" s="71"/>
      <c r="U1989" s="71"/>
      <c r="AB1989" s="70"/>
      <c r="AI1989" s="70"/>
    </row>
    <row r="1990" spans="1:35" ht="12" customHeight="1">
      <c r="A1990" s="150"/>
      <c r="B1990" s="150"/>
      <c r="C1990" s="150"/>
      <c r="D1990" s="150"/>
      <c r="E1990" s="150"/>
      <c r="F1990" s="96"/>
      <c r="G1990" s="96"/>
      <c r="H1990" s="150"/>
      <c r="N1990" s="71"/>
      <c r="U1990" s="71"/>
      <c r="AB1990" s="70"/>
      <c r="AI1990" s="70"/>
    </row>
    <row r="1991" spans="1:35" ht="12" customHeight="1">
      <c r="A1991" s="150"/>
      <c r="B1991" s="150"/>
      <c r="C1991" s="150"/>
      <c r="D1991" s="150"/>
      <c r="E1991" s="150"/>
      <c r="F1991" s="96"/>
      <c r="G1991" s="96"/>
      <c r="H1991" s="150"/>
      <c r="N1991" s="71"/>
      <c r="U1991" s="71"/>
      <c r="AB1991" s="70"/>
      <c r="AI1991" s="70"/>
    </row>
    <row r="1992" spans="1:35" ht="12" customHeight="1">
      <c r="A1992" s="150"/>
      <c r="B1992" s="150"/>
      <c r="C1992" s="150"/>
      <c r="D1992" s="150"/>
      <c r="E1992" s="150"/>
      <c r="F1992" s="96"/>
      <c r="G1992" s="96"/>
      <c r="H1992" s="150"/>
      <c r="N1992" s="71"/>
      <c r="U1992" s="71"/>
      <c r="AB1992" s="70"/>
      <c r="AI1992" s="70"/>
    </row>
    <row r="1993" spans="1:35" ht="12" customHeight="1">
      <c r="A1993" s="150"/>
      <c r="B1993" s="150"/>
      <c r="C1993" s="150"/>
      <c r="D1993" s="150"/>
      <c r="E1993" s="150"/>
      <c r="F1993" s="96"/>
      <c r="G1993" s="96"/>
      <c r="H1993" s="150"/>
      <c r="N1993" s="71"/>
      <c r="U1993" s="71"/>
      <c r="AB1993" s="70"/>
      <c r="AI1993" s="70"/>
    </row>
    <row r="1994" spans="1:35" ht="12" customHeight="1">
      <c r="A1994" s="150"/>
      <c r="B1994" s="150"/>
      <c r="C1994" s="150"/>
      <c r="D1994" s="150"/>
      <c r="E1994" s="150"/>
      <c r="F1994" s="96"/>
      <c r="G1994" s="96"/>
      <c r="H1994" s="150"/>
      <c r="N1994" s="71"/>
      <c r="U1994" s="71"/>
      <c r="AB1994" s="70"/>
      <c r="AI1994" s="70"/>
    </row>
    <row r="1995" spans="1:35" ht="12" customHeight="1">
      <c r="A1995" s="150"/>
      <c r="B1995" s="150"/>
      <c r="C1995" s="150"/>
      <c r="D1995" s="150"/>
      <c r="E1995" s="150"/>
      <c r="F1995" s="96"/>
      <c r="G1995" s="96"/>
      <c r="H1995" s="150"/>
      <c r="N1995" s="71"/>
      <c r="U1995" s="71"/>
      <c r="AB1995" s="70"/>
      <c r="AI1995" s="70"/>
    </row>
    <row r="1996" spans="1:35" ht="12" customHeight="1">
      <c r="A1996" s="150"/>
      <c r="B1996" s="150"/>
      <c r="C1996" s="150"/>
      <c r="D1996" s="150"/>
      <c r="E1996" s="150"/>
      <c r="F1996" s="96"/>
      <c r="G1996" s="96"/>
      <c r="H1996" s="150"/>
      <c r="N1996" s="71"/>
      <c r="U1996" s="71"/>
      <c r="AB1996" s="70"/>
      <c r="AI1996" s="70"/>
    </row>
    <row r="1997" spans="1:35" ht="12" customHeight="1">
      <c r="A1997" s="150"/>
      <c r="B1997" s="150"/>
      <c r="C1997" s="150"/>
      <c r="D1997" s="150"/>
      <c r="E1997" s="150"/>
      <c r="F1997" s="96"/>
      <c r="G1997" s="96"/>
      <c r="H1997" s="150"/>
      <c r="N1997" s="71"/>
      <c r="U1997" s="71"/>
      <c r="AB1997" s="70"/>
      <c r="AI1997" s="70"/>
    </row>
    <row r="1998" spans="1:35" ht="12" customHeight="1">
      <c r="A1998" s="150"/>
      <c r="B1998" s="150"/>
      <c r="C1998" s="150"/>
      <c r="D1998" s="150"/>
      <c r="E1998" s="150"/>
      <c r="F1998" s="96"/>
      <c r="G1998" s="96"/>
      <c r="H1998" s="150"/>
      <c r="N1998" s="71"/>
      <c r="U1998" s="71"/>
      <c r="AB1998" s="70"/>
      <c r="AI1998" s="70"/>
    </row>
    <row r="1999" spans="1:35" ht="12" customHeight="1">
      <c r="A1999" s="150"/>
      <c r="B1999" s="150"/>
      <c r="C1999" s="150"/>
      <c r="D1999" s="150"/>
      <c r="E1999" s="150"/>
      <c r="F1999" s="96"/>
      <c r="G1999" s="96"/>
      <c r="H1999" s="150"/>
      <c r="N1999" s="71"/>
      <c r="U1999" s="71"/>
      <c r="AB1999" s="70"/>
      <c r="AI1999" s="70"/>
    </row>
    <row r="2000" spans="1:35" ht="12" customHeight="1">
      <c r="A2000" s="150"/>
      <c r="B2000" s="150"/>
      <c r="C2000" s="150"/>
      <c r="D2000" s="150"/>
      <c r="E2000" s="150"/>
      <c r="F2000" s="96"/>
      <c r="G2000" s="96"/>
      <c r="H2000" s="150"/>
      <c r="N2000" s="71"/>
      <c r="U2000" s="71"/>
      <c r="AB2000" s="70"/>
      <c r="AI2000" s="70"/>
    </row>
    <row r="2001" spans="1:35" ht="12" customHeight="1">
      <c r="A2001" s="150"/>
      <c r="B2001" s="150"/>
      <c r="C2001" s="150"/>
      <c r="D2001" s="150"/>
      <c r="E2001" s="150"/>
      <c r="F2001" s="96"/>
      <c r="G2001" s="96"/>
      <c r="H2001" s="150"/>
      <c r="N2001" s="71"/>
      <c r="U2001" s="71"/>
      <c r="AB2001" s="70"/>
      <c r="AI2001" s="70"/>
    </row>
    <row r="2002" spans="1:35" ht="12" customHeight="1">
      <c r="A2002" s="150"/>
      <c r="B2002" s="150"/>
      <c r="C2002" s="150"/>
      <c r="D2002" s="150"/>
      <c r="E2002" s="150"/>
      <c r="F2002" s="96"/>
      <c r="G2002" s="96"/>
      <c r="H2002" s="150"/>
      <c r="N2002" s="71"/>
      <c r="U2002" s="71"/>
      <c r="AB2002" s="70"/>
      <c r="AI2002" s="70"/>
    </row>
    <row r="2003" spans="1:35" ht="12" customHeight="1">
      <c r="A2003" s="150"/>
      <c r="B2003" s="150"/>
      <c r="C2003" s="150"/>
      <c r="D2003" s="150"/>
      <c r="E2003" s="150"/>
      <c r="F2003" s="96"/>
      <c r="G2003" s="96"/>
      <c r="H2003" s="150"/>
      <c r="N2003" s="71"/>
      <c r="U2003" s="71"/>
      <c r="AB2003" s="70"/>
      <c r="AI2003" s="70"/>
    </row>
    <row r="2004" spans="1:35" ht="12" customHeight="1">
      <c r="A2004" s="150"/>
      <c r="B2004" s="150"/>
      <c r="C2004" s="150"/>
      <c r="D2004" s="150"/>
      <c r="E2004" s="150"/>
      <c r="F2004" s="96"/>
      <c r="G2004" s="96"/>
      <c r="H2004" s="150"/>
      <c r="N2004" s="71"/>
      <c r="U2004" s="71"/>
      <c r="AB2004" s="70"/>
      <c r="AI2004" s="70"/>
    </row>
    <row r="2005" spans="1:35" ht="12" customHeight="1">
      <c r="A2005" s="150"/>
      <c r="B2005" s="150"/>
      <c r="C2005" s="150"/>
      <c r="D2005" s="150"/>
      <c r="E2005" s="150"/>
      <c r="F2005" s="96"/>
      <c r="G2005" s="96"/>
      <c r="H2005" s="150"/>
      <c r="N2005" s="71"/>
      <c r="U2005" s="71"/>
      <c r="AB2005" s="70"/>
      <c r="AI2005" s="70"/>
    </row>
    <row r="2006" spans="1:35" ht="12" customHeight="1">
      <c r="A2006" s="150"/>
      <c r="B2006" s="150"/>
      <c r="C2006" s="150"/>
      <c r="D2006" s="150"/>
      <c r="E2006" s="150"/>
      <c r="F2006" s="96"/>
      <c r="G2006" s="96"/>
      <c r="H2006" s="150"/>
      <c r="N2006" s="71"/>
      <c r="U2006" s="71"/>
      <c r="AB2006" s="70"/>
      <c r="AI2006" s="70"/>
    </row>
    <row r="2007" spans="1:35" ht="12" customHeight="1">
      <c r="A2007" s="150"/>
      <c r="B2007" s="150"/>
      <c r="C2007" s="150"/>
      <c r="D2007" s="150"/>
      <c r="E2007" s="150"/>
      <c r="F2007" s="96"/>
      <c r="G2007" s="96"/>
      <c r="H2007" s="150"/>
      <c r="N2007" s="71"/>
      <c r="U2007" s="71"/>
      <c r="AB2007" s="70"/>
      <c r="AI2007" s="70"/>
    </row>
    <row r="2008" spans="1:35" ht="12" customHeight="1">
      <c r="A2008" s="150"/>
      <c r="B2008" s="150"/>
      <c r="C2008" s="150"/>
      <c r="D2008" s="150"/>
      <c r="E2008" s="150"/>
      <c r="F2008" s="96"/>
      <c r="G2008" s="96"/>
      <c r="H2008" s="150"/>
      <c r="N2008" s="71"/>
      <c r="U2008" s="71"/>
      <c r="AB2008" s="70"/>
      <c r="AI2008" s="70"/>
    </row>
    <row r="2009" spans="1:35" ht="12" customHeight="1">
      <c r="A2009" s="150"/>
      <c r="B2009" s="150"/>
      <c r="C2009" s="150"/>
      <c r="D2009" s="150"/>
      <c r="E2009" s="150"/>
      <c r="F2009" s="96"/>
      <c r="G2009" s="96"/>
      <c r="H2009" s="150"/>
      <c r="N2009" s="71"/>
      <c r="U2009" s="71"/>
      <c r="AB2009" s="70"/>
      <c r="AI2009" s="70"/>
    </row>
    <row r="2010" spans="1:35" ht="12" customHeight="1">
      <c r="A2010" s="150"/>
      <c r="B2010" s="150"/>
      <c r="C2010" s="150"/>
      <c r="D2010" s="150"/>
      <c r="E2010" s="150"/>
      <c r="F2010" s="96"/>
      <c r="G2010" s="96"/>
      <c r="H2010" s="150"/>
      <c r="N2010" s="71"/>
      <c r="U2010" s="71"/>
      <c r="AB2010" s="70"/>
      <c r="AI2010" s="70"/>
    </row>
    <row r="2011" spans="1:35" ht="12" customHeight="1">
      <c r="A2011" s="150"/>
      <c r="B2011" s="150"/>
      <c r="C2011" s="150"/>
      <c r="D2011" s="150"/>
      <c r="E2011" s="150"/>
      <c r="F2011" s="96"/>
      <c r="G2011" s="96"/>
      <c r="H2011" s="150"/>
      <c r="N2011" s="71"/>
      <c r="U2011" s="71"/>
      <c r="AB2011" s="70"/>
      <c r="AI2011" s="70"/>
    </row>
    <row r="2012" spans="1:35" ht="12" customHeight="1">
      <c r="A2012" s="150"/>
      <c r="B2012" s="150"/>
      <c r="C2012" s="150"/>
      <c r="D2012" s="150"/>
      <c r="E2012" s="150"/>
      <c r="F2012" s="96"/>
      <c r="G2012" s="96"/>
      <c r="H2012" s="150"/>
      <c r="N2012" s="71"/>
      <c r="U2012" s="71"/>
      <c r="AB2012" s="70"/>
      <c r="AI2012" s="70"/>
    </row>
    <row r="2013" spans="1:35" ht="12" customHeight="1">
      <c r="A2013" s="150"/>
      <c r="B2013" s="150"/>
      <c r="C2013" s="150"/>
      <c r="D2013" s="150"/>
      <c r="E2013" s="150"/>
      <c r="F2013" s="96"/>
      <c r="G2013" s="96"/>
      <c r="H2013" s="150"/>
      <c r="N2013" s="71"/>
      <c r="U2013" s="71"/>
      <c r="AB2013" s="70"/>
      <c r="AI2013" s="70"/>
    </row>
    <row r="2014" spans="1:35" ht="12" customHeight="1">
      <c r="A2014" s="150"/>
      <c r="B2014" s="150"/>
      <c r="C2014" s="150"/>
      <c r="D2014" s="150"/>
      <c r="E2014" s="150"/>
      <c r="F2014" s="96"/>
      <c r="G2014" s="96"/>
      <c r="H2014" s="150"/>
      <c r="N2014" s="71"/>
      <c r="U2014" s="71"/>
      <c r="AB2014" s="70"/>
      <c r="AI2014" s="70"/>
    </row>
    <row r="2015" spans="1:35" ht="12" customHeight="1">
      <c r="A2015" s="150"/>
      <c r="B2015" s="150"/>
      <c r="C2015" s="150"/>
      <c r="D2015" s="150"/>
      <c r="E2015" s="150"/>
      <c r="F2015" s="96"/>
      <c r="G2015" s="96"/>
      <c r="H2015" s="150"/>
      <c r="N2015" s="71"/>
      <c r="U2015" s="71"/>
      <c r="AB2015" s="70"/>
      <c r="AI2015" s="70"/>
    </row>
    <row r="2016" spans="1:35" ht="12" customHeight="1">
      <c r="A2016" s="150"/>
      <c r="B2016" s="150"/>
      <c r="C2016" s="150"/>
      <c r="D2016" s="150"/>
      <c r="E2016" s="150"/>
      <c r="F2016" s="96"/>
      <c r="G2016" s="96"/>
      <c r="H2016" s="150"/>
      <c r="N2016" s="71"/>
      <c r="U2016" s="71"/>
      <c r="AB2016" s="70"/>
      <c r="AI2016" s="70"/>
    </row>
    <row r="2017" spans="1:35" ht="12" customHeight="1">
      <c r="A2017" s="150"/>
      <c r="B2017" s="150"/>
      <c r="C2017" s="150"/>
      <c r="D2017" s="150"/>
      <c r="E2017" s="150"/>
      <c r="F2017" s="96"/>
      <c r="G2017" s="96"/>
      <c r="H2017" s="150"/>
      <c r="N2017" s="71"/>
      <c r="U2017" s="71"/>
      <c r="AB2017" s="70"/>
      <c r="AI2017" s="70"/>
    </row>
    <row r="2018" spans="1:35" ht="12" customHeight="1">
      <c r="A2018" s="150"/>
      <c r="B2018" s="150"/>
      <c r="C2018" s="150"/>
      <c r="D2018" s="150"/>
      <c r="E2018" s="150"/>
      <c r="F2018" s="96"/>
      <c r="G2018" s="96"/>
      <c r="H2018" s="150"/>
      <c r="N2018" s="71"/>
      <c r="U2018" s="71"/>
      <c r="AB2018" s="70"/>
      <c r="AI2018" s="70"/>
    </row>
    <row r="2019" spans="1:35" ht="12" customHeight="1">
      <c r="A2019" s="150"/>
      <c r="B2019" s="150"/>
      <c r="C2019" s="150"/>
      <c r="D2019" s="150"/>
      <c r="E2019" s="150"/>
      <c r="F2019" s="96"/>
      <c r="G2019" s="96"/>
      <c r="H2019" s="150"/>
      <c r="N2019" s="71"/>
      <c r="U2019" s="71"/>
      <c r="AB2019" s="70"/>
      <c r="AI2019" s="70"/>
    </row>
    <row r="2020" spans="1:35" ht="12" customHeight="1">
      <c r="A2020" s="150"/>
      <c r="B2020" s="150"/>
      <c r="C2020" s="150"/>
      <c r="D2020" s="150"/>
      <c r="E2020" s="150"/>
      <c r="F2020" s="96"/>
      <c r="G2020" s="96"/>
      <c r="H2020" s="150"/>
      <c r="N2020" s="71"/>
      <c r="U2020" s="71"/>
      <c r="AB2020" s="70"/>
      <c r="AI2020" s="70"/>
    </row>
    <row r="2021" spans="1:35" ht="12" customHeight="1">
      <c r="A2021" s="150"/>
      <c r="B2021" s="150"/>
      <c r="C2021" s="150"/>
      <c r="D2021" s="150"/>
      <c r="E2021" s="150"/>
      <c r="F2021" s="96"/>
      <c r="G2021" s="96"/>
      <c r="H2021" s="150"/>
      <c r="N2021" s="71"/>
      <c r="U2021" s="71"/>
      <c r="AB2021" s="70"/>
      <c r="AI2021" s="70"/>
    </row>
    <row r="2022" spans="1:35" ht="12" customHeight="1">
      <c r="A2022" s="150"/>
      <c r="B2022" s="150"/>
      <c r="C2022" s="150"/>
      <c r="D2022" s="150"/>
      <c r="E2022" s="150"/>
      <c r="F2022" s="96"/>
      <c r="G2022" s="96"/>
      <c r="H2022" s="150"/>
      <c r="N2022" s="71"/>
      <c r="U2022" s="71"/>
      <c r="AB2022" s="70"/>
      <c r="AI2022" s="70"/>
    </row>
    <row r="2023" spans="1:35" ht="12" customHeight="1">
      <c r="A2023" s="150"/>
      <c r="B2023" s="150"/>
      <c r="C2023" s="150"/>
      <c r="D2023" s="150"/>
      <c r="E2023" s="150"/>
      <c r="F2023" s="96"/>
      <c r="G2023" s="96"/>
      <c r="H2023" s="150"/>
      <c r="N2023" s="71"/>
      <c r="U2023" s="71"/>
      <c r="AB2023" s="70"/>
      <c r="AI2023" s="70"/>
    </row>
    <row r="2024" spans="1:35" ht="12" customHeight="1">
      <c r="A2024" s="150"/>
      <c r="B2024" s="150"/>
      <c r="C2024" s="150"/>
      <c r="D2024" s="150"/>
      <c r="E2024" s="150"/>
      <c r="F2024" s="96"/>
      <c r="G2024" s="96"/>
      <c r="H2024" s="150"/>
      <c r="N2024" s="71"/>
      <c r="U2024" s="71"/>
      <c r="AB2024" s="70"/>
      <c r="AI2024" s="70"/>
    </row>
    <row r="2025" spans="1:35" ht="12" customHeight="1">
      <c r="A2025" s="150"/>
      <c r="B2025" s="150"/>
      <c r="C2025" s="150"/>
      <c r="D2025" s="150"/>
      <c r="E2025" s="150"/>
      <c r="F2025" s="96"/>
      <c r="G2025" s="96"/>
      <c r="H2025" s="150"/>
      <c r="N2025" s="71"/>
      <c r="U2025" s="71"/>
      <c r="AB2025" s="70"/>
      <c r="AI2025" s="70"/>
    </row>
    <row r="2026" spans="1:35" ht="12" customHeight="1">
      <c r="A2026" s="150"/>
      <c r="B2026" s="150"/>
      <c r="C2026" s="150"/>
      <c r="D2026" s="150"/>
      <c r="E2026" s="150"/>
      <c r="F2026" s="96"/>
      <c r="G2026" s="96"/>
      <c r="H2026" s="150"/>
      <c r="N2026" s="71"/>
      <c r="U2026" s="71"/>
      <c r="AB2026" s="70"/>
      <c r="AI2026" s="70"/>
    </row>
    <row r="2027" spans="1:35" ht="12" customHeight="1">
      <c r="A2027" s="150"/>
      <c r="B2027" s="150"/>
      <c r="C2027" s="150"/>
      <c r="D2027" s="150"/>
      <c r="E2027" s="150"/>
      <c r="F2027" s="96"/>
      <c r="G2027" s="96"/>
      <c r="H2027" s="150"/>
      <c r="N2027" s="71"/>
      <c r="U2027" s="71"/>
      <c r="AB2027" s="70"/>
      <c r="AI2027" s="70"/>
    </row>
    <row r="2028" spans="1:35" ht="12" customHeight="1">
      <c r="A2028" s="150"/>
      <c r="B2028" s="150"/>
      <c r="C2028" s="150"/>
      <c r="D2028" s="150"/>
      <c r="E2028" s="150"/>
      <c r="F2028" s="96"/>
      <c r="G2028" s="96"/>
      <c r="H2028" s="150"/>
      <c r="N2028" s="71"/>
      <c r="U2028" s="71"/>
      <c r="AB2028" s="70"/>
      <c r="AI2028" s="70"/>
    </row>
    <row r="2029" spans="1:35" ht="12" customHeight="1">
      <c r="A2029" s="150"/>
      <c r="B2029" s="150"/>
      <c r="C2029" s="150"/>
      <c r="D2029" s="150"/>
      <c r="E2029" s="150"/>
      <c r="F2029" s="96"/>
      <c r="G2029" s="96"/>
      <c r="H2029" s="150"/>
      <c r="N2029" s="71"/>
      <c r="U2029" s="71"/>
      <c r="AB2029" s="70"/>
      <c r="AI2029" s="70"/>
    </row>
    <row r="2030" spans="1:35" ht="12" customHeight="1">
      <c r="A2030" s="150"/>
      <c r="B2030" s="150"/>
      <c r="C2030" s="150"/>
      <c r="D2030" s="150"/>
      <c r="E2030" s="150"/>
      <c r="F2030" s="96"/>
      <c r="G2030" s="96"/>
      <c r="H2030" s="150"/>
      <c r="N2030" s="71"/>
      <c r="U2030" s="71"/>
      <c r="AB2030" s="70"/>
      <c r="AI2030" s="70"/>
    </row>
    <row r="2031" spans="1:35" ht="12" customHeight="1">
      <c r="A2031" s="150"/>
      <c r="B2031" s="150"/>
      <c r="C2031" s="150"/>
      <c r="D2031" s="150"/>
      <c r="E2031" s="150"/>
      <c r="F2031" s="96"/>
      <c r="G2031" s="96"/>
      <c r="H2031" s="150"/>
      <c r="N2031" s="71"/>
      <c r="U2031" s="71"/>
      <c r="AB2031" s="70"/>
      <c r="AI2031" s="70"/>
    </row>
    <row r="2032" spans="1:35" ht="12" customHeight="1">
      <c r="A2032" s="150"/>
      <c r="B2032" s="150"/>
      <c r="C2032" s="150"/>
      <c r="D2032" s="150"/>
      <c r="E2032" s="150"/>
      <c r="F2032" s="96"/>
      <c r="G2032" s="96"/>
      <c r="H2032" s="150"/>
      <c r="N2032" s="71"/>
      <c r="U2032" s="71"/>
      <c r="AB2032" s="70"/>
      <c r="AI2032" s="70"/>
    </row>
    <row r="2033" spans="1:35" ht="12" customHeight="1">
      <c r="A2033" s="150"/>
      <c r="B2033" s="150"/>
      <c r="C2033" s="150"/>
      <c r="D2033" s="150"/>
      <c r="E2033" s="150"/>
      <c r="F2033" s="96"/>
      <c r="G2033" s="96"/>
      <c r="H2033" s="150"/>
      <c r="N2033" s="71"/>
      <c r="U2033" s="71"/>
      <c r="AB2033" s="70"/>
      <c r="AI2033" s="70"/>
    </row>
    <row r="2034" spans="1:35" ht="12" customHeight="1">
      <c r="A2034" s="150"/>
      <c r="B2034" s="150"/>
      <c r="C2034" s="150"/>
      <c r="D2034" s="150"/>
      <c r="E2034" s="150"/>
      <c r="F2034" s="96"/>
      <c r="G2034" s="96"/>
      <c r="H2034" s="150"/>
      <c r="N2034" s="71"/>
      <c r="U2034" s="71"/>
      <c r="AB2034" s="70"/>
      <c r="AI2034" s="70"/>
    </row>
    <row r="2035" spans="1:35" ht="12" customHeight="1">
      <c r="A2035" s="150"/>
      <c r="B2035" s="150"/>
      <c r="C2035" s="150"/>
      <c r="D2035" s="150"/>
      <c r="E2035" s="150"/>
      <c r="F2035" s="96"/>
      <c r="G2035" s="96"/>
      <c r="H2035" s="150"/>
      <c r="N2035" s="71"/>
      <c r="U2035" s="71"/>
      <c r="AB2035" s="70"/>
      <c r="AI2035" s="70"/>
    </row>
    <row r="2036" spans="1:35" ht="12" customHeight="1">
      <c r="A2036" s="150"/>
      <c r="B2036" s="150"/>
      <c r="C2036" s="150"/>
      <c r="D2036" s="150"/>
      <c r="E2036" s="150"/>
      <c r="F2036" s="96"/>
      <c r="G2036" s="96"/>
      <c r="H2036" s="150"/>
      <c r="N2036" s="71"/>
      <c r="U2036" s="71"/>
      <c r="AB2036" s="70"/>
      <c r="AI2036" s="70"/>
    </row>
    <row r="2037" spans="1:35" ht="12" customHeight="1">
      <c r="A2037" s="150"/>
      <c r="B2037" s="150"/>
      <c r="C2037" s="150"/>
      <c r="D2037" s="150"/>
      <c r="E2037" s="150"/>
      <c r="F2037" s="96"/>
      <c r="G2037" s="96"/>
      <c r="H2037" s="150"/>
      <c r="N2037" s="71"/>
      <c r="U2037" s="71"/>
      <c r="AB2037" s="70"/>
      <c r="AI2037" s="70"/>
    </row>
    <row r="2038" spans="1:35" ht="12" customHeight="1">
      <c r="A2038" s="150"/>
      <c r="B2038" s="150"/>
      <c r="C2038" s="150"/>
      <c r="D2038" s="150"/>
      <c r="E2038" s="150"/>
      <c r="F2038" s="96"/>
      <c r="G2038" s="96"/>
      <c r="H2038" s="150"/>
      <c r="N2038" s="71"/>
      <c r="U2038" s="71"/>
      <c r="AB2038" s="70"/>
      <c r="AI2038" s="70"/>
    </row>
    <row r="2039" spans="1:35" ht="12" customHeight="1">
      <c r="A2039" s="150"/>
      <c r="B2039" s="150"/>
      <c r="C2039" s="150"/>
      <c r="D2039" s="150"/>
      <c r="E2039" s="150"/>
      <c r="F2039" s="96"/>
      <c r="G2039" s="96"/>
      <c r="H2039" s="150"/>
      <c r="N2039" s="71"/>
      <c r="U2039" s="71"/>
      <c r="AB2039" s="70"/>
      <c r="AI2039" s="70"/>
    </row>
    <row r="2040" spans="1:35" ht="12" customHeight="1">
      <c r="A2040" s="150"/>
      <c r="B2040" s="150"/>
      <c r="C2040" s="150"/>
      <c r="D2040" s="150"/>
      <c r="E2040" s="150"/>
      <c r="F2040" s="96"/>
      <c r="G2040" s="96"/>
      <c r="H2040" s="150"/>
      <c r="N2040" s="71"/>
      <c r="U2040" s="71"/>
      <c r="AB2040" s="70"/>
      <c r="AI2040" s="70"/>
    </row>
    <row r="2041" spans="1:35" ht="12" customHeight="1">
      <c r="A2041" s="150"/>
      <c r="B2041" s="150"/>
      <c r="C2041" s="150"/>
      <c r="D2041" s="150"/>
      <c r="E2041" s="150"/>
      <c r="F2041" s="96"/>
      <c r="G2041" s="96"/>
      <c r="H2041" s="150"/>
      <c r="N2041" s="71"/>
      <c r="U2041" s="71"/>
      <c r="AB2041" s="70"/>
      <c r="AI2041" s="70"/>
    </row>
    <row r="2042" spans="1:35" ht="12" customHeight="1">
      <c r="A2042" s="150"/>
      <c r="B2042" s="150"/>
      <c r="C2042" s="150"/>
      <c r="D2042" s="150"/>
      <c r="E2042" s="150"/>
      <c r="F2042" s="96"/>
      <c r="G2042" s="96"/>
      <c r="H2042" s="150"/>
      <c r="N2042" s="71"/>
      <c r="U2042" s="71"/>
      <c r="AB2042" s="70"/>
      <c r="AI2042" s="70"/>
    </row>
    <row r="2043" spans="1:35" ht="12" customHeight="1">
      <c r="A2043" s="150"/>
      <c r="B2043" s="150"/>
      <c r="C2043" s="150"/>
      <c r="D2043" s="150"/>
      <c r="E2043" s="150"/>
      <c r="F2043" s="96"/>
      <c r="G2043" s="96"/>
      <c r="H2043" s="150"/>
      <c r="N2043" s="71"/>
      <c r="U2043" s="71"/>
      <c r="AB2043" s="70"/>
      <c r="AI2043" s="70"/>
    </row>
    <row r="2044" spans="1:35" ht="12" customHeight="1">
      <c r="A2044" s="150"/>
      <c r="B2044" s="150"/>
      <c r="C2044" s="150"/>
      <c r="D2044" s="150"/>
      <c r="E2044" s="150"/>
      <c r="F2044" s="96"/>
      <c r="G2044" s="96"/>
      <c r="H2044" s="150"/>
      <c r="N2044" s="71"/>
      <c r="U2044" s="71"/>
      <c r="AB2044" s="70"/>
      <c r="AI2044" s="70"/>
    </row>
    <row r="2045" spans="1:35" ht="12" customHeight="1">
      <c r="A2045" s="150"/>
      <c r="B2045" s="150"/>
      <c r="C2045" s="150"/>
      <c r="D2045" s="150"/>
      <c r="E2045" s="150"/>
      <c r="F2045" s="96"/>
      <c r="G2045" s="96"/>
      <c r="H2045" s="150"/>
      <c r="N2045" s="71"/>
      <c r="U2045" s="71"/>
      <c r="AB2045" s="70"/>
      <c r="AI2045" s="70"/>
    </row>
    <row r="2046" spans="1:35" ht="12" customHeight="1">
      <c r="A2046" s="150"/>
      <c r="B2046" s="150"/>
      <c r="C2046" s="150"/>
      <c r="D2046" s="150"/>
      <c r="E2046" s="150"/>
      <c r="F2046" s="96"/>
      <c r="G2046" s="96"/>
      <c r="H2046" s="150"/>
      <c r="N2046" s="71"/>
      <c r="U2046" s="71"/>
      <c r="AB2046" s="70"/>
      <c r="AI2046" s="70"/>
    </row>
    <row r="2047" spans="1:35" ht="12" customHeight="1">
      <c r="A2047" s="150"/>
      <c r="B2047" s="150"/>
      <c r="C2047" s="150"/>
      <c r="D2047" s="150"/>
      <c r="E2047" s="150"/>
      <c r="F2047" s="96"/>
      <c r="G2047" s="96"/>
      <c r="H2047" s="150"/>
      <c r="N2047" s="71"/>
      <c r="U2047" s="71"/>
      <c r="AB2047" s="70"/>
      <c r="AI2047" s="70"/>
    </row>
    <row r="2048" spans="1:35" ht="12" customHeight="1">
      <c r="A2048" s="150"/>
      <c r="B2048" s="150"/>
      <c r="C2048" s="150"/>
      <c r="D2048" s="150"/>
      <c r="E2048" s="150"/>
      <c r="F2048" s="96"/>
      <c r="G2048" s="96"/>
      <c r="H2048" s="150"/>
      <c r="N2048" s="71"/>
      <c r="U2048" s="71"/>
      <c r="AB2048" s="70"/>
      <c r="AI2048" s="70"/>
    </row>
    <row r="2049" spans="1:35" ht="12" customHeight="1">
      <c r="A2049" s="150"/>
      <c r="B2049" s="150"/>
      <c r="C2049" s="150"/>
      <c r="D2049" s="150"/>
      <c r="E2049" s="150"/>
      <c r="F2049" s="96"/>
      <c r="G2049" s="96"/>
      <c r="H2049" s="150"/>
      <c r="N2049" s="71"/>
      <c r="U2049" s="71"/>
      <c r="AB2049" s="70"/>
      <c r="AI2049" s="70"/>
    </row>
    <row r="2050" spans="1:35" ht="12" customHeight="1">
      <c r="A2050" s="150"/>
      <c r="B2050" s="150"/>
      <c r="C2050" s="150"/>
      <c r="D2050" s="150"/>
      <c r="E2050" s="150"/>
      <c r="F2050" s="96"/>
      <c r="G2050" s="96"/>
      <c r="H2050" s="150"/>
      <c r="N2050" s="71"/>
      <c r="U2050" s="71"/>
      <c r="AB2050" s="70"/>
      <c r="AI2050" s="70"/>
    </row>
    <row r="2051" spans="1:35" ht="12" customHeight="1">
      <c r="A2051" s="150"/>
      <c r="B2051" s="150"/>
      <c r="C2051" s="150"/>
      <c r="D2051" s="150"/>
      <c r="E2051" s="150"/>
      <c r="F2051" s="96"/>
      <c r="G2051" s="96"/>
      <c r="H2051" s="150"/>
      <c r="N2051" s="71"/>
      <c r="U2051" s="71"/>
      <c r="AB2051" s="70"/>
      <c r="AI2051" s="70"/>
    </row>
    <row r="2052" spans="1:35" ht="12" customHeight="1">
      <c r="A2052" s="150"/>
      <c r="B2052" s="150"/>
      <c r="C2052" s="150"/>
      <c r="D2052" s="150"/>
      <c r="E2052" s="150"/>
      <c r="F2052" s="96"/>
      <c r="G2052" s="96"/>
      <c r="H2052" s="150"/>
      <c r="N2052" s="71"/>
      <c r="U2052" s="71"/>
      <c r="AB2052" s="70"/>
      <c r="AI2052" s="70"/>
    </row>
    <row r="2053" spans="1:35" ht="12" customHeight="1">
      <c r="A2053" s="150"/>
      <c r="B2053" s="150"/>
      <c r="C2053" s="150"/>
      <c r="D2053" s="150"/>
      <c r="E2053" s="150"/>
      <c r="F2053" s="96"/>
      <c r="G2053" s="96"/>
      <c r="H2053" s="150"/>
      <c r="N2053" s="71"/>
      <c r="U2053" s="71"/>
      <c r="AB2053" s="70"/>
      <c r="AI2053" s="70"/>
    </row>
    <row r="2054" spans="1:35" ht="12" customHeight="1">
      <c r="A2054" s="150"/>
      <c r="B2054" s="150"/>
      <c r="C2054" s="150"/>
      <c r="D2054" s="150"/>
      <c r="E2054" s="150"/>
      <c r="F2054" s="96"/>
      <c r="G2054" s="96"/>
      <c r="H2054" s="150"/>
      <c r="N2054" s="71"/>
      <c r="U2054" s="71"/>
      <c r="AB2054" s="70"/>
      <c r="AI2054" s="70"/>
    </row>
    <row r="2055" spans="1:35" ht="12" customHeight="1">
      <c r="A2055" s="150"/>
      <c r="B2055" s="150"/>
      <c r="C2055" s="150"/>
      <c r="D2055" s="150"/>
      <c r="E2055" s="150"/>
      <c r="F2055" s="96"/>
      <c r="G2055" s="96"/>
      <c r="H2055" s="150"/>
      <c r="N2055" s="71"/>
      <c r="U2055" s="71"/>
      <c r="AB2055" s="70"/>
      <c r="AI2055" s="70"/>
    </row>
    <row r="2056" spans="1:35" ht="12" customHeight="1">
      <c r="A2056" s="150"/>
      <c r="B2056" s="150"/>
      <c r="C2056" s="150"/>
      <c r="D2056" s="150"/>
      <c r="E2056" s="150"/>
      <c r="F2056" s="96"/>
      <c r="G2056" s="96"/>
      <c r="H2056" s="150"/>
      <c r="N2056" s="71"/>
      <c r="U2056" s="71"/>
      <c r="AB2056" s="70"/>
      <c r="AI2056" s="70"/>
    </row>
    <row r="2057" spans="1:35" ht="12" customHeight="1">
      <c r="A2057" s="150"/>
      <c r="B2057" s="150"/>
      <c r="C2057" s="150"/>
      <c r="D2057" s="150"/>
      <c r="E2057" s="150"/>
      <c r="F2057" s="96"/>
      <c r="G2057" s="96"/>
      <c r="H2057" s="150"/>
      <c r="N2057" s="71"/>
      <c r="U2057" s="71"/>
      <c r="AB2057" s="70"/>
      <c r="AI2057" s="70"/>
    </row>
    <row r="2058" spans="1:35" ht="12" customHeight="1">
      <c r="A2058" s="150"/>
      <c r="B2058" s="150"/>
      <c r="C2058" s="150"/>
      <c r="D2058" s="150"/>
      <c r="E2058" s="150"/>
      <c r="F2058" s="96"/>
      <c r="G2058" s="96"/>
      <c r="H2058" s="150"/>
      <c r="N2058" s="71"/>
      <c r="U2058" s="71"/>
      <c r="AB2058" s="70"/>
      <c r="AI2058" s="70"/>
    </row>
    <row r="2059" spans="1:35" ht="12" customHeight="1">
      <c r="A2059" s="150"/>
      <c r="B2059" s="150"/>
      <c r="C2059" s="150"/>
      <c r="D2059" s="150"/>
      <c r="E2059" s="150"/>
      <c r="F2059" s="96"/>
      <c r="G2059" s="96"/>
      <c r="H2059" s="150"/>
      <c r="N2059" s="71"/>
      <c r="U2059" s="71"/>
      <c r="AB2059" s="70"/>
      <c r="AI2059" s="70"/>
    </row>
    <row r="2060" spans="1:35" ht="12" customHeight="1">
      <c r="A2060" s="150"/>
      <c r="B2060" s="150"/>
      <c r="C2060" s="150"/>
      <c r="D2060" s="150"/>
      <c r="E2060" s="150"/>
      <c r="F2060" s="96"/>
      <c r="G2060" s="96"/>
      <c r="H2060" s="150"/>
      <c r="N2060" s="71"/>
      <c r="U2060" s="71"/>
      <c r="AB2060" s="70"/>
      <c r="AI2060" s="70"/>
    </row>
    <row r="2061" spans="1:35" ht="12" customHeight="1">
      <c r="A2061" s="150"/>
      <c r="B2061" s="150"/>
      <c r="C2061" s="150"/>
      <c r="D2061" s="150"/>
      <c r="E2061" s="150"/>
      <c r="F2061" s="96"/>
      <c r="G2061" s="96"/>
      <c r="H2061" s="150"/>
      <c r="N2061" s="71"/>
      <c r="U2061" s="71"/>
      <c r="AB2061" s="70"/>
      <c r="AI2061" s="70"/>
    </row>
    <row r="2062" spans="1:35" ht="12" customHeight="1">
      <c r="A2062" s="150"/>
      <c r="B2062" s="150"/>
      <c r="C2062" s="150"/>
      <c r="D2062" s="150"/>
      <c r="E2062" s="150"/>
      <c r="F2062" s="96"/>
      <c r="G2062" s="96"/>
      <c r="H2062" s="150"/>
      <c r="N2062" s="71"/>
      <c r="U2062" s="71"/>
      <c r="AB2062" s="70"/>
      <c r="AI2062" s="70"/>
    </row>
    <row r="2063" spans="1:35" ht="12" customHeight="1">
      <c r="A2063" s="150"/>
      <c r="B2063" s="150"/>
      <c r="C2063" s="150"/>
      <c r="D2063" s="150"/>
      <c r="E2063" s="150"/>
      <c r="F2063" s="96"/>
      <c r="G2063" s="96"/>
      <c r="H2063" s="150"/>
      <c r="N2063" s="71"/>
      <c r="U2063" s="71"/>
      <c r="AB2063" s="70"/>
      <c r="AI2063" s="70"/>
    </row>
    <row r="2064" spans="1:35" ht="12" customHeight="1">
      <c r="A2064" s="150"/>
      <c r="B2064" s="150"/>
      <c r="C2064" s="150"/>
      <c r="D2064" s="150"/>
      <c r="E2064" s="150"/>
      <c r="F2064" s="96"/>
      <c r="G2064" s="96"/>
      <c r="H2064" s="150"/>
      <c r="N2064" s="71"/>
      <c r="U2064" s="71"/>
      <c r="AB2064" s="70"/>
      <c r="AI2064" s="70"/>
    </row>
    <row r="2065" spans="1:35" ht="12" customHeight="1">
      <c r="A2065" s="150"/>
      <c r="B2065" s="150"/>
      <c r="C2065" s="150"/>
      <c r="D2065" s="150"/>
      <c r="E2065" s="150"/>
      <c r="F2065" s="96"/>
      <c r="G2065" s="96"/>
      <c r="H2065" s="150"/>
      <c r="N2065" s="71"/>
      <c r="U2065" s="71"/>
      <c r="AB2065" s="70"/>
      <c r="AI2065" s="70"/>
    </row>
    <row r="2066" spans="1:35" ht="12" customHeight="1">
      <c r="A2066" s="150"/>
      <c r="B2066" s="150"/>
      <c r="C2066" s="150"/>
      <c r="D2066" s="150"/>
      <c r="E2066" s="150"/>
      <c r="F2066" s="96"/>
      <c r="G2066" s="96"/>
      <c r="H2066" s="150"/>
      <c r="N2066" s="71"/>
      <c r="U2066" s="71"/>
      <c r="AB2066" s="70"/>
      <c r="AI2066" s="70"/>
    </row>
    <row r="2067" spans="1:35" ht="12" customHeight="1">
      <c r="A2067" s="150"/>
      <c r="B2067" s="150"/>
      <c r="C2067" s="150"/>
      <c r="D2067" s="150"/>
      <c r="E2067" s="150"/>
      <c r="F2067" s="96"/>
      <c r="G2067" s="96"/>
      <c r="H2067" s="150"/>
      <c r="N2067" s="71"/>
      <c r="U2067" s="71"/>
      <c r="AB2067" s="70"/>
      <c r="AI2067" s="70"/>
    </row>
    <row r="2068" spans="1:35" ht="12" customHeight="1">
      <c r="A2068" s="150"/>
      <c r="B2068" s="150"/>
      <c r="C2068" s="150"/>
      <c r="D2068" s="150"/>
      <c r="E2068" s="150"/>
      <c r="F2068" s="96"/>
      <c r="G2068" s="96"/>
      <c r="H2068" s="150"/>
      <c r="N2068" s="71"/>
      <c r="U2068" s="71"/>
      <c r="AB2068" s="70"/>
      <c r="AI2068" s="70"/>
    </row>
    <row r="2069" spans="1:35" ht="12" customHeight="1">
      <c r="A2069" s="150"/>
      <c r="B2069" s="150"/>
      <c r="C2069" s="150"/>
      <c r="D2069" s="150"/>
      <c r="E2069" s="150"/>
      <c r="F2069" s="96"/>
      <c r="G2069" s="96"/>
      <c r="H2069" s="150"/>
      <c r="N2069" s="71"/>
      <c r="U2069" s="71"/>
      <c r="AB2069" s="70"/>
      <c r="AI2069" s="70"/>
    </row>
    <row r="2070" spans="1:35" ht="12" customHeight="1">
      <c r="A2070" s="150"/>
      <c r="B2070" s="150"/>
      <c r="C2070" s="150"/>
      <c r="D2070" s="150"/>
      <c r="E2070" s="150"/>
      <c r="F2070" s="96"/>
      <c r="G2070" s="96"/>
      <c r="H2070" s="150"/>
      <c r="N2070" s="71"/>
      <c r="U2070" s="71"/>
      <c r="AB2070" s="70"/>
      <c r="AI2070" s="70"/>
    </row>
    <row r="2071" spans="1:35" ht="12" customHeight="1">
      <c r="A2071" s="150"/>
      <c r="B2071" s="150"/>
      <c r="C2071" s="150"/>
      <c r="D2071" s="150"/>
      <c r="E2071" s="150"/>
      <c r="F2071" s="96"/>
      <c r="G2071" s="96"/>
      <c r="H2071" s="150"/>
      <c r="N2071" s="71"/>
      <c r="U2071" s="71"/>
      <c r="AB2071" s="70"/>
      <c r="AI2071" s="70"/>
    </row>
    <row r="2072" spans="1:35" ht="12" customHeight="1">
      <c r="A2072" s="150"/>
      <c r="B2072" s="150"/>
      <c r="C2072" s="150"/>
      <c r="D2072" s="150"/>
      <c r="E2072" s="150"/>
      <c r="F2072" s="96"/>
      <c r="G2072" s="96"/>
      <c r="H2072" s="150"/>
      <c r="N2072" s="71"/>
      <c r="U2072" s="71"/>
      <c r="AB2072" s="70"/>
      <c r="AI2072" s="70"/>
    </row>
    <row r="2073" spans="1:35" ht="12" customHeight="1">
      <c r="A2073" s="150"/>
      <c r="B2073" s="150"/>
      <c r="C2073" s="150"/>
      <c r="D2073" s="150"/>
      <c r="E2073" s="150"/>
      <c r="F2073" s="96"/>
      <c r="G2073" s="96"/>
      <c r="H2073" s="150"/>
      <c r="N2073" s="71"/>
      <c r="U2073" s="71"/>
      <c r="AB2073" s="70"/>
      <c r="AI2073" s="70"/>
    </row>
    <row r="2074" spans="1:35" ht="12" customHeight="1">
      <c r="A2074" s="150"/>
      <c r="B2074" s="150"/>
      <c r="C2074" s="150"/>
      <c r="D2074" s="150"/>
      <c r="E2074" s="150"/>
      <c r="F2074" s="96"/>
      <c r="G2074" s="96"/>
      <c r="H2074" s="150"/>
      <c r="N2074" s="71"/>
      <c r="U2074" s="71"/>
      <c r="AB2074" s="70"/>
      <c r="AI2074" s="70"/>
    </row>
    <row r="2075" spans="1:35" ht="12" customHeight="1">
      <c r="A2075" s="150"/>
      <c r="B2075" s="150"/>
      <c r="C2075" s="150"/>
      <c r="D2075" s="150"/>
      <c r="E2075" s="150"/>
      <c r="F2075" s="96"/>
      <c r="G2075" s="96"/>
      <c r="H2075" s="150"/>
      <c r="N2075" s="71"/>
      <c r="U2075" s="71"/>
      <c r="AB2075" s="70"/>
      <c r="AI2075" s="70"/>
    </row>
    <row r="2076" spans="1:35" ht="12" customHeight="1">
      <c r="A2076" s="150"/>
      <c r="B2076" s="150"/>
      <c r="C2076" s="150"/>
      <c r="D2076" s="150"/>
      <c r="E2076" s="150"/>
      <c r="F2076" s="96"/>
      <c r="G2076" s="96"/>
      <c r="H2076" s="150"/>
      <c r="N2076" s="71"/>
      <c r="U2076" s="71"/>
      <c r="AB2076" s="70"/>
      <c r="AI2076" s="70"/>
    </row>
    <row r="2077" spans="1:35" ht="12" customHeight="1">
      <c r="A2077" s="150"/>
      <c r="B2077" s="150"/>
      <c r="C2077" s="150"/>
      <c r="D2077" s="150"/>
      <c r="E2077" s="150"/>
      <c r="F2077" s="96"/>
      <c r="G2077" s="96"/>
      <c r="H2077" s="150"/>
      <c r="N2077" s="71"/>
      <c r="U2077" s="71"/>
      <c r="AB2077" s="70"/>
      <c r="AI2077" s="70"/>
    </row>
    <row r="2078" spans="1:35" ht="12" customHeight="1">
      <c r="A2078" s="150"/>
      <c r="B2078" s="150"/>
      <c r="C2078" s="150"/>
      <c r="D2078" s="150"/>
      <c r="E2078" s="150"/>
      <c r="F2078" s="96"/>
      <c r="G2078" s="96"/>
      <c r="H2078" s="150"/>
      <c r="N2078" s="71"/>
      <c r="U2078" s="71"/>
      <c r="AB2078" s="70"/>
      <c r="AI2078" s="70"/>
    </row>
    <row r="2079" spans="1:35" ht="12" customHeight="1">
      <c r="A2079" s="150"/>
      <c r="B2079" s="150"/>
      <c r="C2079" s="150"/>
      <c r="D2079" s="150"/>
      <c r="E2079" s="150"/>
      <c r="F2079" s="96"/>
      <c r="G2079" s="96"/>
      <c r="H2079" s="150"/>
      <c r="N2079" s="71"/>
      <c r="U2079" s="71"/>
      <c r="AB2079" s="70"/>
      <c r="AI2079" s="70"/>
    </row>
    <row r="2080" spans="1:35" ht="12" customHeight="1">
      <c r="A2080" s="150"/>
      <c r="B2080" s="150"/>
      <c r="C2080" s="150"/>
      <c r="D2080" s="150"/>
      <c r="E2080" s="150"/>
      <c r="F2080" s="96"/>
      <c r="G2080" s="96"/>
      <c r="H2080" s="150"/>
      <c r="N2080" s="71"/>
      <c r="U2080" s="71"/>
      <c r="AB2080" s="70"/>
      <c r="AI2080" s="70"/>
    </row>
    <row r="2081" spans="1:35" ht="12" customHeight="1">
      <c r="A2081" s="150"/>
      <c r="B2081" s="150"/>
      <c r="C2081" s="150"/>
      <c r="D2081" s="150"/>
      <c r="E2081" s="150"/>
      <c r="F2081" s="96"/>
      <c r="G2081" s="96"/>
      <c r="H2081" s="150"/>
      <c r="N2081" s="71"/>
      <c r="U2081" s="71"/>
      <c r="AB2081" s="70"/>
      <c r="AI2081" s="70"/>
    </row>
    <row r="2082" spans="1:35" ht="12" customHeight="1">
      <c r="A2082" s="150"/>
      <c r="B2082" s="150"/>
      <c r="C2082" s="150"/>
      <c r="D2082" s="150"/>
      <c r="E2082" s="150"/>
      <c r="F2082" s="96"/>
      <c r="G2082" s="96"/>
      <c r="H2082" s="150"/>
      <c r="N2082" s="71"/>
      <c r="U2082" s="71"/>
      <c r="AB2082" s="70"/>
      <c r="AI2082" s="70"/>
    </row>
    <row r="2083" spans="1:35" ht="12" customHeight="1">
      <c r="A2083" s="150"/>
      <c r="B2083" s="150"/>
      <c r="C2083" s="150"/>
      <c r="D2083" s="150"/>
      <c r="E2083" s="150"/>
      <c r="F2083" s="96"/>
      <c r="G2083" s="96"/>
      <c r="H2083" s="150"/>
      <c r="N2083" s="71"/>
      <c r="U2083" s="71"/>
      <c r="AB2083" s="70"/>
      <c r="AI2083" s="70"/>
    </row>
    <row r="2084" spans="1:35" ht="12" customHeight="1">
      <c r="A2084" s="150"/>
      <c r="B2084" s="150"/>
      <c r="C2084" s="150"/>
      <c r="D2084" s="150"/>
      <c r="E2084" s="150"/>
      <c r="F2084" s="96"/>
      <c r="G2084" s="96"/>
      <c r="H2084" s="150"/>
      <c r="N2084" s="71"/>
      <c r="U2084" s="71"/>
      <c r="AB2084" s="70"/>
      <c r="AI2084" s="70"/>
    </row>
    <row r="2085" spans="1:35" ht="12" customHeight="1">
      <c r="A2085" s="150"/>
      <c r="B2085" s="150"/>
      <c r="C2085" s="150"/>
      <c r="D2085" s="150"/>
      <c r="E2085" s="150"/>
      <c r="F2085" s="96"/>
      <c r="G2085" s="96"/>
      <c r="H2085" s="150"/>
      <c r="N2085" s="71"/>
      <c r="U2085" s="71"/>
      <c r="AB2085" s="70"/>
      <c r="AI2085" s="70"/>
    </row>
    <row r="2086" spans="1:35" ht="12" customHeight="1">
      <c r="A2086" s="150"/>
      <c r="B2086" s="150"/>
      <c r="C2086" s="150"/>
      <c r="D2086" s="150"/>
      <c r="E2086" s="150"/>
      <c r="F2086" s="96"/>
      <c r="G2086" s="96"/>
      <c r="H2086" s="150"/>
      <c r="N2086" s="71"/>
      <c r="U2086" s="71"/>
      <c r="AB2086" s="70"/>
      <c r="AI2086" s="70"/>
    </row>
    <row r="2087" spans="1:35" ht="12" customHeight="1">
      <c r="A2087" s="150"/>
      <c r="B2087" s="150"/>
      <c r="C2087" s="150"/>
      <c r="D2087" s="150"/>
      <c r="E2087" s="150"/>
      <c r="F2087" s="96"/>
      <c r="G2087" s="96"/>
      <c r="H2087" s="150"/>
      <c r="N2087" s="71"/>
      <c r="U2087" s="71"/>
      <c r="AB2087" s="70"/>
      <c r="AI2087" s="70"/>
    </row>
    <row r="2088" spans="1:35" ht="12" customHeight="1">
      <c r="A2088" s="150"/>
      <c r="B2088" s="150"/>
      <c r="C2088" s="150"/>
      <c r="D2088" s="150"/>
      <c r="E2088" s="150"/>
      <c r="F2088" s="96"/>
      <c r="G2088" s="96"/>
      <c r="H2088" s="150"/>
      <c r="N2088" s="71"/>
      <c r="U2088" s="71"/>
      <c r="AB2088" s="70"/>
      <c r="AI2088" s="70"/>
    </row>
    <row r="2089" spans="1:35" ht="12" customHeight="1">
      <c r="A2089" s="150"/>
      <c r="B2089" s="150"/>
      <c r="C2089" s="150"/>
      <c r="D2089" s="150"/>
      <c r="E2089" s="150"/>
      <c r="F2089" s="96"/>
      <c r="G2089" s="96"/>
      <c r="H2089" s="150"/>
      <c r="N2089" s="71"/>
      <c r="U2089" s="71"/>
      <c r="AB2089" s="70"/>
      <c r="AI2089" s="70"/>
    </row>
    <row r="2090" spans="1:35" ht="12" customHeight="1">
      <c r="A2090" s="150"/>
      <c r="B2090" s="150"/>
      <c r="C2090" s="150"/>
      <c r="D2090" s="150"/>
      <c r="E2090" s="150"/>
      <c r="F2090" s="96"/>
      <c r="G2090" s="96"/>
      <c r="H2090" s="150"/>
      <c r="N2090" s="71"/>
      <c r="U2090" s="71"/>
      <c r="AB2090" s="70"/>
      <c r="AI2090" s="70"/>
    </row>
    <row r="2091" spans="1:35" ht="12" customHeight="1">
      <c r="A2091" s="150"/>
      <c r="B2091" s="150"/>
      <c r="C2091" s="150"/>
      <c r="D2091" s="150"/>
      <c r="E2091" s="150"/>
      <c r="F2091" s="96"/>
      <c r="G2091" s="96"/>
      <c r="H2091" s="150"/>
      <c r="N2091" s="71"/>
      <c r="U2091" s="71"/>
      <c r="AB2091" s="70"/>
      <c r="AI2091" s="70"/>
    </row>
    <row r="2092" spans="1:35" ht="12" customHeight="1">
      <c r="A2092" s="150"/>
      <c r="B2092" s="150"/>
      <c r="C2092" s="150"/>
      <c r="D2092" s="150"/>
      <c r="E2092" s="150"/>
      <c r="F2092" s="96"/>
      <c r="G2092" s="96"/>
      <c r="H2092" s="150"/>
      <c r="N2092" s="71"/>
      <c r="U2092" s="71"/>
      <c r="AB2092" s="70"/>
      <c r="AI2092" s="70"/>
    </row>
    <row r="2093" spans="1:35" ht="12" customHeight="1">
      <c r="A2093" s="150"/>
      <c r="B2093" s="150"/>
      <c r="C2093" s="150"/>
      <c r="D2093" s="150"/>
      <c r="E2093" s="150"/>
      <c r="F2093" s="96"/>
      <c r="G2093" s="96"/>
      <c r="H2093" s="150"/>
      <c r="N2093" s="71"/>
      <c r="U2093" s="71"/>
      <c r="AB2093" s="70"/>
      <c r="AI2093" s="70"/>
    </row>
    <row r="2094" spans="1:35" ht="12" customHeight="1">
      <c r="A2094" s="150"/>
      <c r="B2094" s="150"/>
      <c r="C2094" s="150"/>
      <c r="D2094" s="150"/>
      <c r="E2094" s="150"/>
      <c r="F2094" s="96"/>
      <c r="G2094" s="96"/>
      <c r="H2094" s="150"/>
      <c r="N2094" s="71"/>
      <c r="U2094" s="71"/>
      <c r="AB2094" s="70"/>
      <c r="AI2094" s="70"/>
    </row>
    <row r="2095" spans="1:35" ht="12" customHeight="1">
      <c r="A2095" s="150"/>
      <c r="B2095" s="150"/>
      <c r="C2095" s="150"/>
      <c r="D2095" s="150"/>
      <c r="E2095" s="150"/>
      <c r="F2095" s="96"/>
      <c r="G2095" s="96"/>
      <c r="H2095" s="150"/>
      <c r="N2095" s="71"/>
      <c r="U2095" s="71"/>
      <c r="AB2095" s="70"/>
      <c r="AI2095" s="70"/>
    </row>
    <row r="2096" spans="1:35" ht="12" customHeight="1">
      <c r="A2096" s="150"/>
      <c r="B2096" s="150"/>
      <c r="C2096" s="150"/>
      <c r="D2096" s="150"/>
      <c r="E2096" s="150"/>
      <c r="F2096" s="96"/>
      <c r="G2096" s="96"/>
      <c r="H2096" s="150"/>
      <c r="N2096" s="71"/>
      <c r="U2096" s="71"/>
      <c r="AB2096" s="70"/>
      <c r="AI2096" s="70"/>
    </row>
    <row r="2097" spans="1:35" ht="12" customHeight="1">
      <c r="A2097" s="150"/>
      <c r="B2097" s="150"/>
      <c r="C2097" s="150"/>
      <c r="D2097" s="150"/>
      <c r="E2097" s="150"/>
      <c r="F2097" s="96"/>
      <c r="G2097" s="96"/>
      <c r="H2097" s="150"/>
      <c r="N2097" s="71"/>
      <c r="U2097" s="71"/>
      <c r="AB2097" s="70"/>
      <c r="AI2097" s="70"/>
    </row>
    <row r="2098" spans="1:35" ht="12" customHeight="1">
      <c r="A2098" s="150"/>
      <c r="B2098" s="150"/>
      <c r="C2098" s="150"/>
      <c r="D2098" s="150"/>
      <c r="E2098" s="150"/>
      <c r="F2098" s="96"/>
      <c r="G2098" s="96"/>
      <c r="H2098" s="150"/>
      <c r="N2098" s="71"/>
      <c r="U2098" s="71"/>
      <c r="AB2098" s="70"/>
      <c r="AI2098" s="70"/>
    </row>
    <row r="2099" spans="1:35" ht="12" customHeight="1">
      <c r="A2099" s="150"/>
      <c r="B2099" s="150"/>
      <c r="C2099" s="150"/>
      <c r="D2099" s="150"/>
      <c r="E2099" s="150"/>
      <c r="F2099" s="96"/>
      <c r="G2099" s="96"/>
      <c r="H2099" s="150"/>
      <c r="N2099" s="71"/>
      <c r="U2099" s="71"/>
      <c r="AB2099" s="70"/>
      <c r="AI2099" s="70"/>
    </row>
    <row r="2100" spans="1:35" ht="12" customHeight="1">
      <c r="A2100" s="150"/>
      <c r="B2100" s="150"/>
      <c r="C2100" s="150"/>
      <c r="D2100" s="150"/>
      <c r="E2100" s="150"/>
      <c r="F2100" s="96"/>
      <c r="G2100" s="96"/>
      <c r="H2100" s="150"/>
      <c r="N2100" s="71"/>
      <c r="U2100" s="71"/>
      <c r="AB2100" s="70"/>
      <c r="AI2100" s="70"/>
    </row>
    <row r="2101" spans="1:35" ht="12" customHeight="1">
      <c r="A2101" s="150"/>
      <c r="B2101" s="150"/>
      <c r="C2101" s="150"/>
      <c r="D2101" s="150"/>
      <c r="E2101" s="150"/>
      <c r="F2101" s="96"/>
      <c r="G2101" s="96"/>
      <c r="H2101" s="150"/>
      <c r="N2101" s="71"/>
      <c r="U2101" s="71"/>
      <c r="AB2101" s="70"/>
      <c r="AI2101" s="70"/>
    </row>
    <row r="2102" spans="1:35" ht="12" customHeight="1">
      <c r="A2102" s="150"/>
      <c r="B2102" s="150"/>
      <c r="C2102" s="150"/>
      <c r="D2102" s="150"/>
      <c r="E2102" s="150"/>
      <c r="F2102" s="96"/>
      <c r="G2102" s="96"/>
      <c r="H2102" s="150"/>
      <c r="N2102" s="71"/>
      <c r="U2102" s="71"/>
      <c r="AB2102" s="70"/>
      <c r="AI2102" s="70"/>
    </row>
    <row r="2103" spans="1:35" ht="12" customHeight="1">
      <c r="A2103" s="150"/>
      <c r="B2103" s="150"/>
      <c r="C2103" s="150"/>
      <c r="D2103" s="150"/>
      <c r="E2103" s="150"/>
      <c r="F2103" s="96"/>
      <c r="G2103" s="96"/>
      <c r="H2103" s="150"/>
      <c r="N2103" s="71"/>
      <c r="U2103" s="71"/>
      <c r="AB2103" s="70"/>
      <c r="AI2103" s="70"/>
    </row>
    <row r="2104" spans="1:35" ht="12" customHeight="1">
      <c r="A2104" s="150"/>
      <c r="B2104" s="150"/>
      <c r="C2104" s="150"/>
      <c r="D2104" s="150"/>
      <c r="E2104" s="150"/>
      <c r="F2104" s="96"/>
      <c r="G2104" s="96"/>
      <c r="H2104" s="150"/>
      <c r="N2104" s="71"/>
      <c r="U2104" s="71"/>
      <c r="AB2104" s="70"/>
      <c r="AI2104" s="70"/>
    </row>
    <row r="2105" spans="1:35" ht="12" customHeight="1">
      <c r="A2105" s="150"/>
      <c r="B2105" s="150"/>
      <c r="C2105" s="150"/>
      <c r="D2105" s="150"/>
      <c r="E2105" s="150"/>
      <c r="F2105" s="96"/>
      <c r="G2105" s="96"/>
      <c r="H2105" s="150"/>
      <c r="N2105" s="71"/>
      <c r="U2105" s="71"/>
      <c r="AB2105" s="70"/>
      <c r="AI2105" s="70"/>
    </row>
    <row r="2106" spans="1:35" ht="12" customHeight="1">
      <c r="A2106" s="150"/>
      <c r="B2106" s="150"/>
      <c r="C2106" s="150"/>
      <c r="D2106" s="150"/>
      <c r="E2106" s="150"/>
      <c r="F2106" s="96"/>
      <c r="G2106" s="96"/>
      <c r="H2106" s="150"/>
      <c r="N2106" s="71"/>
      <c r="U2106" s="71"/>
      <c r="AB2106" s="70"/>
      <c r="AI2106" s="70"/>
    </row>
    <row r="2107" spans="1:35" ht="12" customHeight="1">
      <c r="A2107" s="150"/>
      <c r="B2107" s="150"/>
      <c r="C2107" s="150"/>
      <c r="D2107" s="150"/>
      <c r="E2107" s="150"/>
      <c r="F2107" s="96"/>
      <c r="G2107" s="96"/>
      <c r="H2107" s="150"/>
      <c r="N2107" s="71"/>
      <c r="U2107" s="71"/>
      <c r="AB2107" s="70"/>
      <c r="AI2107" s="70"/>
    </row>
    <row r="2108" spans="1:35" ht="12" customHeight="1">
      <c r="A2108" s="150"/>
      <c r="B2108" s="150"/>
      <c r="C2108" s="150"/>
      <c r="D2108" s="150"/>
      <c r="E2108" s="150"/>
      <c r="F2108" s="96"/>
      <c r="G2108" s="96"/>
      <c r="H2108" s="150"/>
      <c r="N2108" s="71"/>
      <c r="U2108" s="71"/>
      <c r="AB2108" s="70"/>
      <c r="AI2108" s="70"/>
    </row>
    <row r="2109" spans="1:35" ht="12" customHeight="1">
      <c r="A2109" s="150"/>
      <c r="B2109" s="150"/>
      <c r="C2109" s="150"/>
      <c r="D2109" s="150"/>
      <c r="E2109" s="150"/>
      <c r="F2109" s="96"/>
      <c r="G2109" s="96"/>
      <c r="H2109" s="150"/>
      <c r="N2109" s="71"/>
      <c r="U2109" s="71"/>
      <c r="AB2109" s="70"/>
      <c r="AI2109" s="70"/>
    </row>
    <row r="2110" spans="1:35" ht="12" customHeight="1">
      <c r="A2110" s="150"/>
      <c r="B2110" s="150"/>
      <c r="C2110" s="150"/>
      <c r="D2110" s="150"/>
      <c r="E2110" s="150"/>
      <c r="F2110" s="96"/>
      <c r="G2110" s="96"/>
      <c r="H2110" s="150"/>
      <c r="N2110" s="71"/>
      <c r="U2110" s="71"/>
      <c r="AB2110" s="70"/>
      <c r="AI2110" s="70"/>
    </row>
    <row r="2111" spans="1:35" ht="12" customHeight="1">
      <c r="A2111" s="150"/>
      <c r="B2111" s="150"/>
      <c r="C2111" s="150"/>
      <c r="D2111" s="150"/>
      <c r="E2111" s="150"/>
      <c r="F2111" s="96"/>
      <c r="G2111" s="96"/>
      <c r="H2111" s="150"/>
      <c r="N2111" s="71"/>
      <c r="U2111" s="71"/>
      <c r="AB2111" s="70"/>
      <c r="AI2111" s="70"/>
    </row>
    <row r="2112" spans="1:35" ht="12" customHeight="1">
      <c r="A2112" s="150"/>
      <c r="B2112" s="150"/>
      <c r="C2112" s="150"/>
      <c r="D2112" s="150"/>
      <c r="E2112" s="150"/>
      <c r="F2112" s="96"/>
      <c r="G2112" s="96"/>
      <c r="H2112" s="150"/>
      <c r="N2112" s="71"/>
      <c r="U2112" s="71"/>
      <c r="AB2112" s="70"/>
      <c r="AI2112" s="70"/>
    </row>
    <row r="2113" spans="1:35" ht="12" customHeight="1">
      <c r="A2113" s="150"/>
      <c r="B2113" s="150"/>
      <c r="C2113" s="150"/>
      <c r="D2113" s="150"/>
      <c r="E2113" s="150"/>
      <c r="F2113" s="96"/>
      <c r="G2113" s="96"/>
      <c r="H2113" s="150"/>
      <c r="N2113" s="71"/>
      <c r="U2113" s="71"/>
      <c r="AB2113" s="70"/>
      <c r="AI2113" s="70"/>
    </row>
    <row r="2114" spans="1:35" ht="12" customHeight="1">
      <c r="A2114" s="150"/>
      <c r="B2114" s="150"/>
      <c r="C2114" s="150"/>
      <c r="D2114" s="150"/>
      <c r="E2114" s="150"/>
      <c r="F2114" s="96"/>
      <c r="G2114" s="96"/>
      <c r="H2114" s="150"/>
      <c r="N2114" s="71"/>
      <c r="U2114" s="71"/>
      <c r="AB2114" s="70"/>
      <c r="AI2114" s="70"/>
    </row>
    <row r="2115" spans="1:35" ht="12" customHeight="1">
      <c r="A2115" s="150"/>
      <c r="B2115" s="150"/>
      <c r="C2115" s="150"/>
      <c r="D2115" s="150"/>
      <c r="E2115" s="150"/>
      <c r="F2115" s="96"/>
      <c r="G2115" s="96"/>
      <c r="H2115" s="150"/>
      <c r="N2115" s="71"/>
      <c r="U2115" s="71"/>
      <c r="AB2115" s="70"/>
      <c r="AI2115" s="70"/>
    </row>
    <row r="2116" spans="1:35" ht="12" customHeight="1">
      <c r="A2116" s="150"/>
      <c r="B2116" s="150"/>
      <c r="C2116" s="150"/>
      <c r="D2116" s="150"/>
      <c r="E2116" s="150"/>
      <c r="F2116" s="96"/>
      <c r="G2116" s="96"/>
      <c r="H2116" s="150"/>
      <c r="N2116" s="71"/>
      <c r="U2116" s="71"/>
      <c r="AB2116" s="70"/>
      <c r="AI2116" s="70"/>
    </row>
    <row r="2117" spans="1:35" ht="12" customHeight="1">
      <c r="A2117" s="150"/>
      <c r="B2117" s="150"/>
      <c r="C2117" s="150"/>
      <c r="D2117" s="150"/>
      <c r="E2117" s="150"/>
      <c r="F2117" s="96"/>
      <c r="G2117" s="96"/>
      <c r="H2117" s="150"/>
      <c r="N2117" s="71"/>
      <c r="U2117" s="71"/>
      <c r="AB2117" s="70"/>
      <c r="AI2117" s="70"/>
    </row>
    <row r="2118" spans="1:35" ht="12" customHeight="1">
      <c r="A2118" s="150"/>
      <c r="B2118" s="150"/>
      <c r="C2118" s="150"/>
      <c r="D2118" s="150"/>
      <c r="E2118" s="150"/>
      <c r="F2118" s="96"/>
      <c r="G2118" s="96"/>
      <c r="H2118" s="150"/>
      <c r="N2118" s="71"/>
      <c r="U2118" s="71"/>
      <c r="AB2118" s="70"/>
      <c r="AI2118" s="70"/>
    </row>
    <row r="2119" spans="1:35" ht="12" customHeight="1">
      <c r="A2119" s="150"/>
      <c r="B2119" s="150"/>
      <c r="C2119" s="150"/>
      <c r="D2119" s="150"/>
      <c r="E2119" s="150"/>
      <c r="F2119" s="96"/>
      <c r="G2119" s="96"/>
      <c r="H2119" s="150"/>
      <c r="N2119" s="71"/>
      <c r="U2119" s="71"/>
      <c r="AB2119" s="70"/>
      <c r="AI2119" s="70"/>
    </row>
    <row r="2120" spans="1:35" ht="12" customHeight="1">
      <c r="A2120" s="150"/>
      <c r="B2120" s="150"/>
      <c r="C2120" s="150"/>
      <c r="D2120" s="150"/>
      <c r="E2120" s="150"/>
      <c r="F2120" s="96"/>
      <c r="G2120" s="96"/>
      <c r="H2120" s="150"/>
      <c r="N2120" s="71"/>
      <c r="U2120" s="71"/>
      <c r="AB2120" s="70"/>
      <c r="AI2120" s="70"/>
    </row>
    <row r="2121" spans="1:35" ht="12" customHeight="1">
      <c r="A2121" s="150"/>
      <c r="B2121" s="150"/>
      <c r="C2121" s="150"/>
      <c r="D2121" s="150"/>
      <c r="E2121" s="150"/>
      <c r="F2121" s="96"/>
      <c r="G2121" s="96"/>
      <c r="H2121" s="150"/>
      <c r="N2121" s="71"/>
      <c r="U2121" s="71"/>
      <c r="AB2121" s="70"/>
      <c r="AI2121" s="70"/>
    </row>
    <row r="2122" spans="1:35" ht="12" customHeight="1">
      <c r="A2122" s="150"/>
      <c r="B2122" s="150"/>
      <c r="C2122" s="150"/>
      <c r="D2122" s="150"/>
      <c r="E2122" s="150"/>
      <c r="F2122" s="96"/>
      <c r="G2122" s="96"/>
      <c r="H2122" s="150"/>
      <c r="N2122" s="71"/>
      <c r="U2122" s="71"/>
      <c r="AB2122" s="70"/>
      <c r="AI2122" s="70"/>
    </row>
    <row r="2123" spans="1:35" ht="12" customHeight="1">
      <c r="A2123" s="150"/>
      <c r="B2123" s="150"/>
      <c r="C2123" s="150"/>
      <c r="D2123" s="150"/>
      <c r="E2123" s="150"/>
      <c r="F2123" s="96"/>
      <c r="G2123" s="96"/>
      <c r="H2123" s="150"/>
      <c r="N2123" s="71"/>
      <c r="U2123" s="71"/>
      <c r="AB2123" s="70"/>
      <c r="AI2123" s="70"/>
    </row>
    <row r="2124" spans="1:35" ht="12" customHeight="1">
      <c r="A2124" s="150"/>
      <c r="B2124" s="150"/>
      <c r="C2124" s="150"/>
      <c r="D2124" s="150"/>
      <c r="E2124" s="150"/>
      <c r="F2124" s="96"/>
      <c r="G2124" s="96"/>
      <c r="H2124" s="150"/>
      <c r="N2124" s="71"/>
      <c r="U2124" s="71"/>
      <c r="AB2124" s="70"/>
      <c r="AI2124" s="70"/>
    </row>
    <row r="2125" spans="1:35" ht="12" customHeight="1">
      <c r="A2125" s="150"/>
      <c r="B2125" s="150"/>
      <c r="C2125" s="150"/>
      <c r="D2125" s="150"/>
      <c r="E2125" s="150"/>
      <c r="F2125" s="96"/>
      <c r="G2125" s="96"/>
      <c r="H2125" s="150"/>
      <c r="N2125" s="71"/>
      <c r="U2125" s="71"/>
      <c r="AB2125" s="70"/>
      <c r="AI2125" s="70"/>
    </row>
    <row r="2126" spans="1:35" ht="12" customHeight="1">
      <c r="A2126" s="150"/>
      <c r="B2126" s="150"/>
      <c r="C2126" s="150"/>
      <c r="D2126" s="150"/>
      <c r="E2126" s="150"/>
      <c r="F2126" s="96"/>
      <c r="G2126" s="96"/>
      <c r="H2126" s="150"/>
      <c r="N2126" s="71"/>
      <c r="U2126" s="71"/>
      <c r="AB2126" s="70"/>
      <c r="AI2126" s="70"/>
    </row>
    <row r="2127" spans="1:35" ht="12" customHeight="1">
      <c r="A2127" s="150"/>
      <c r="B2127" s="150"/>
      <c r="C2127" s="150"/>
      <c r="D2127" s="150"/>
      <c r="E2127" s="150"/>
      <c r="F2127" s="96"/>
      <c r="G2127" s="96"/>
      <c r="H2127" s="150"/>
      <c r="N2127" s="71"/>
      <c r="U2127" s="71"/>
      <c r="AB2127" s="70"/>
      <c r="AI2127" s="70"/>
    </row>
    <row r="2128" spans="1:35" ht="12" customHeight="1">
      <c r="A2128" s="150"/>
      <c r="B2128" s="150"/>
      <c r="C2128" s="150"/>
      <c r="D2128" s="150"/>
      <c r="E2128" s="150"/>
      <c r="F2128" s="96"/>
      <c r="G2128" s="96"/>
      <c r="H2128" s="150"/>
      <c r="N2128" s="71"/>
      <c r="U2128" s="71"/>
      <c r="AB2128" s="70"/>
      <c r="AI2128" s="70"/>
    </row>
    <row r="2129" spans="1:35" ht="12" customHeight="1">
      <c r="A2129" s="150"/>
      <c r="B2129" s="150"/>
      <c r="C2129" s="150"/>
      <c r="D2129" s="150"/>
      <c r="E2129" s="150"/>
      <c r="F2129" s="96"/>
      <c r="G2129" s="96"/>
      <c r="H2129" s="150"/>
      <c r="N2129" s="71"/>
      <c r="U2129" s="71"/>
      <c r="AB2129" s="70"/>
      <c r="AI2129" s="70"/>
    </row>
    <row r="2130" spans="1:35" ht="12" customHeight="1">
      <c r="A2130" s="150"/>
      <c r="B2130" s="150"/>
      <c r="C2130" s="150"/>
      <c r="D2130" s="150"/>
      <c r="E2130" s="150"/>
      <c r="F2130" s="96"/>
      <c r="G2130" s="96"/>
      <c r="H2130" s="150"/>
      <c r="N2130" s="71"/>
      <c r="U2130" s="71"/>
      <c r="AB2130" s="70"/>
      <c r="AI2130" s="70"/>
    </row>
    <row r="2131" spans="1:35" ht="12" customHeight="1">
      <c r="A2131" s="150"/>
      <c r="B2131" s="150"/>
      <c r="C2131" s="150"/>
      <c r="D2131" s="150"/>
      <c r="E2131" s="150"/>
      <c r="F2131" s="96"/>
      <c r="G2131" s="96"/>
      <c r="H2131" s="150"/>
      <c r="N2131" s="71"/>
      <c r="U2131" s="71"/>
      <c r="AB2131" s="70"/>
      <c r="AI2131" s="70"/>
    </row>
    <row r="2132" spans="1:35" ht="12" customHeight="1">
      <c r="A2132" s="150"/>
      <c r="B2132" s="150"/>
      <c r="C2132" s="150"/>
      <c r="D2132" s="150"/>
      <c r="E2132" s="150"/>
      <c r="F2132" s="96"/>
      <c r="G2132" s="96"/>
      <c r="H2132" s="150"/>
      <c r="N2132" s="71"/>
      <c r="U2132" s="71"/>
      <c r="AB2132" s="70"/>
      <c r="AI2132" s="70"/>
    </row>
    <row r="2133" spans="1:35" ht="12" customHeight="1">
      <c r="A2133" s="150"/>
      <c r="B2133" s="150"/>
      <c r="C2133" s="150"/>
      <c r="D2133" s="150"/>
      <c r="E2133" s="150"/>
      <c r="F2133" s="96"/>
      <c r="G2133" s="96"/>
      <c r="H2133" s="150"/>
      <c r="N2133" s="71"/>
      <c r="U2133" s="71"/>
      <c r="AB2133" s="70"/>
      <c r="AI2133" s="70"/>
    </row>
    <row r="2134" spans="1:35" ht="12" customHeight="1">
      <c r="A2134" s="150"/>
      <c r="B2134" s="150"/>
      <c r="C2134" s="150"/>
      <c r="D2134" s="150"/>
      <c r="E2134" s="150"/>
      <c r="F2134" s="96"/>
      <c r="G2134" s="96"/>
      <c r="H2134" s="150"/>
      <c r="N2134" s="71"/>
      <c r="U2134" s="71"/>
      <c r="AB2134" s="70"/>
      <c r="AI2134" s="70"/>
    </row>
    <row r="2135" spans="1:35" ht="12" customHeight="1">
      <c r="A2135" s="150"/>
      <c r="B2135" s="150"/>
      <c r="C2135" s="150"/>
      <c r="D2135" s="150"/>
      <c r="E2135" s="150"/>
      <c r="F2135" s="96"/>
      <c r="G2135" s="96"/>
      <c r="H2135" s="150"/>
      <c r="N2135" s="71"/>
      <c r="U2135" s="71"/>
      <c r="AB2135" s="70"/>
      <c r="AI2135" s="70"/>
    </row>
    <row r="2136" spans="1:35" ht="12" customHeight="1">
      <c r="A2136" s="150"/>
      <c r="B2136" s="150"/>
      <c r="C2136" s="150"/>
      <c r="D2136" s="150"/>
      <c r="E2136" s="150"/>
      <c r="F2136" s="96"/>
      <c r="G2136" s="96"/>
      <c r="H2136" s="150"/>
      <c r="N2136" s="71"/>
      <c r="U2136" s="71"/>
      <c r="AB2136" s="70"/>
      <c r="AI2136" s="70"/>
    </row>
    <row r="2137" spans="1:35" ht="12" customHeight="1">
      <c r="A2137" s="150"/>
      <c r="B2137" s="150"/>
      <c r="C2137" s="150"/>
      <c r="D2137" s="150"/>
      <c r="E2137" s="150"/>
      <c r="F2137" s="96"/>
      <c r="G2137" s="96"/>
      <c r="H2137" s="150"/>
      <c r="N2137" s="71"/>
      <c r="U2137" s="71"/>
      <c r="AB2137" s="70"/>
      <c r="AI2137" s="70"/>
    </row>
    <row r="2138" spans="1:35" ht="12" customHeight="1">
      <c r="A2138" s="150"/>
      <c r="B2138" s="150"/>
      <c r="C2138" s="150"/>
      <c r="D2138" s="150"/>
      <c r="E2138" s="150"/>
      <c r="F2138" s="96"/>
      <c r="G2138" s="96"/>
      <c r="H2138" s="150"/>
      <c r="N2138" s="71"/>
      <c r="U2138" s="71"/>
      <c r="AB2138" s="70"/>
      <c r="AI2138" s="70"/>
    </row>
    <row r="2139" spans="1:35" ht="12" customHeight="1">
      <c r="A2139" s="150"/>
      <c r="B2139" s="150"/>
      <c r="C2139" s="150"/>
      <c r="D2139" s="150"/>
      <c r="E2139" s="150"/>
      <c r="F2139" s="96"/>
      <c r="G2139" s="96"/>
      <c r="H2139" s="150"/>
      <c r="N2139" s="71"/>
      <c r="U2139" s="71"/>
      <c r="AB2139" s="70"/>
      <c r="AI2139" s="70"/>
    </row>
    <row r="2140" spans="1:35" ht="12" customHeight="1">
      <c r="A2140" s="150"/>
      <c r="B2140" s="150"/>
      <c r="C2140" s="150"/>
      <c r="D2140" s="150"/>
      <c r="E2140" s="150"/>
      <c r="F2140" s="96"/>
      <c r="G2140" s="96"/>
      <c r="H2140" s="150"/>
      <c r="N2140" s="71"/>
      <c r="U2140" s="71"/>
      <c r="AB2140" s="70"/>
      <c r="AI2140" s="70"/>
    </row>
    <row r="2141" spans="1:35" ht="12" customHeight="1">
      <c r="A2141" s="150"/>
      <c r="B2141" s="150"/>
      <c r="C2141" s="150"/>
      <c r="D2141" s="150"/>
      <c r="E2141" s="150"/>
      <c r="F2141" s="96"/>
      <c r="G2141" s="96"/>
      <c r="H2141" s="150"/>
      <c r="N2141" s="71"/>
      <c r="U2141" s="71"/>
      <c r="AB2141" s="70"/>
      <c r="AI2141" s="70"/>
    </row>
    <row r="2142" spans="1:35" ht="12" customHeight="1">
      <c r="A2142" s="150"/>
      <c r="B2142" s="150"/>
      <c r="C2142" s="150"/>
      <c r="D2142" s="150"/>
      <c r="E2142" s="150"/>
      <c r="F2142" s="96"/>
      <c r="G2142" s="96"/>
      <c r="H2142" s="150"/>
      <c r="N2142" s="71"/>
      <c r="U2142" s="71"/>
      <c r="AB2142" s="70"/>
      <c r="AI2142" s="70"/>
    </row>
    <row r="2143" spans="1:35" ht="12" customHeight="1">
      <c r="A2143" s="150"/>
      <c r="B2143" s="150"/>
      <c r="C2143" s="150"/>
      <c r="D2143" s="150"/>
      <c r="E2143" s="150"/>
      <c r="F2143" s="96"/>
      <c r="G2143" s="96"/>
      <c r="H2143" s="150"/>
      <c r="N2143" s="71"/>
      <c r="U2143" s="71"/>
      <c r="AB2143" s="70"/>
      <c r="AI2143" s="70"/>
    </row>
    <row r="2144" spans="1:35" ht="12" customHeight="1">
      <c r="A2144" s="150"/>
      <c r="B2144" s="150"/>
      <c r="C2144" s="150"/>
      <c r="D2144" s="150"/>
      <c r="E2144" s="150"/>
      <c r="F2144" s="96"/>
      <c r="G2144" s="96"/>
      <c r="H2144" s="150"/>
      <c r="N2144" s="71"/>
      <c r="U2144" s="71"/>
      <c r="AB2144" s="70"/>
      <c r="AI2144" s="70"/>
    </row>
    <row r="2145" spans="1:35" ht="12" customHeight="1">
      <c r="A2145" s="150"/>
      <c r="B2145" s="150"/>
      <c r="C2145" s="150"/>
      <c r="D2145" s="150"/>
      <c r="E2145" s="150"/>
      <c r="F2145" s="96"/>
      <c r="G2145" s="96"/>
      <c r="H2145" s="150"/>
      <c r="N2145" s="71"/>
      <c r="U2145" s="71"/>
      <c r="AB2145" s="70"/>
      <c r="AI2145" s="70"/>
    </row>
    <row r="2146" spans="1:35" ht="12" customHeight="1">
      <c r="A2146" s="150"/>
      <c r="B2146" s="150"/>
      <c r="C2146" s="150"/>
      <c r="D2146" s="150"/>
      <c r="E2146" s="150"/>
      <c r="F2146" s="96"/>
      <c r="G2146" s="96"/>
      <c r="H2146" s="150"/>
      <c r="N2146" s="71"/>
      <c r="U2146" s="71"/>
      <c r="AB2146" s="70"/>
      <c r="AI2146" s="70"/>
    </row>
    <row r="2147" spans="1:35" ht="12" customHeight="1">
      <c r="A2147" s="150"/>
      <c r="B2147" s="150"/>
      <c r="C2147" s="150"/>
      <c r="D2147" s="150"/>
      <c r="E2147" s="150"/>
      <c r="F2147" s="96"/>
      <c r="G2147" s="96"/>
      <c r="H2147" s="150"/>
      <c r="N2147" s="71"/>
      <c r="U2147" s="71"/>
      <c r="AB2147" s="70"/>
      <c r="AI2147" s="70"/>
    </row>
    <row r="2148" spans="1:35" ht="12" customHeight="1">
      <c r="A2148" s="150"/>
      <c r="B2148" s="150"/>
      <c r="C2148" s="150"/>
      <c r="D2148" s="150"/>
      <c r="E2148" s="150"/>
      <c r="F2148" s="96"/>
      <c r="G2148" s="96"/>
      <c r="H2148" s="150"/>
      <c r="N2148" s="71"/>
      <c r="U2148" s="71"/>
      <c r="AB2148" s="70"/>
      <c r="AI2148" s="70"/>
    </row>
    <row r="2149" spans="1:35" ht="12" customHeight="1">
      <c r="A2149" s="150"/>
      <c r="B2149" s="150"/>
      <c r="C2149" s="150"/>
      <c r="D2149" s="150"/>
      <c r="E2149" s="150"/>
      <c r="F2149" s="96"/>
      <c r="G2149" s="96"/>
      <c r="H2149" s="150"/>
      <c r="N2149" s="71"/>
      <c r="U2149" s="71"/>
      <c r="AB2149" s="70"/>
      <c r="AI2149" s="70"/>
    </row>
    <row r="2150" spans="1:35" ht="12" customHeight="1">
      <c r="A2150" s="150"/>
      <c r="B2150" s="150"/>
      <c r="C2150" s="150"/>
      <c r="D2150" s="150"/>
      <c r="E2150" s="150"/>
      <c r="F2150" s="96"/>
      <c r="G2150" s="96"/>
      <c r="H2150" s="150"/>
      <c r="N2150" s="71"/>
      <c r="U2150" s="71"/>
      <c r="AB2150" s="70"/>
      <c r="AI2150" s="70"/>
    </row>
    <row r="2151" spans="1:35" ht="12" customHeight="1">
      <c r="A2151" s="150"/>
      <c r="B2151" s="150"/>
      <c r="C2151" s="150"/>
      <c r="D2151" s="150"/>
      <c r="E2151" s="150"/>
      <c r="F2151" s="96"/>
      <c r="G2151" s="96"/>
      <c r="H2151" s="150"/>
      <c r="N2151" s="71"/>
      <c r="U2151" s="71"/>
      <c r="AB2151" s="70"/>
      <c r="AI2151" s="70"/>
    </row>
    <row r="2152" spans="1:35" ht="12" customHeight="1">
      <c r="A2152" s="150"/>
      <c r="B2152" s="150"/>
      <c r="C2152" s="150"/>
      <c r="D2152" s="150"/>
      <c r="E2152" s="150"/>
      <c r="F2152" s="96"/>
      <c r="G2152" s="96"/>
      <c r="H2152" s="150"/>
      <c r="N2152" s="71"/>
      <c r="U2152" s="71"/>
      <c r="AB2152" s="70"/>
      <c r="AI2152" s="70"/>
    </row>
    <row r="2153" spans="1:35" ht="12" customHeight="1">
      <c r="A2153" s="150"/>
      <c r="B2153" s="150"/>
      <c r="C2153" s="150"/>
      <c r="D2153" s="150"/>
      <c r="E2153" s="150"/>
      <c r="F2153" s="96"/>
      <c r="G2153" s="96"/>
      <c r="H2153" s="150"/>
      <c r="N2153" s="71"/>
      <c r="U2153" s="71"/>
      <c r="AB2153" s="70"/>
      <c r="AI2153" s="70"/>
    </row>
    <row r="2154" spans="1:35" ht="12" customHeight="1">
      <c r="A2154" s="150"/>
      <c r="B2154" s="150"/>
      <c r="C2154" s="150"/>
      <c r="D2154" s="150"/>
      <c r="E2154" s="150"/>
      <c r="F2154" s="96"/>
      <c r="G2154" s="96"/>
      <c r="H2154" s="150"/>
      <c r="N2154" s="71"/>
      <c r="U2154" s="71"/>
      <c r="AB2154" s="70"/>
      <c r="AI2154" s="70"/>
    </row>
    <row r="2155" spans="1:35" ht="12" customHeight="1">
      <c r="A2155" s="150"/>
      <c r="B2155" s="150"/>
      <c r="C2155" s="150"/>
      <c r="D2155" s="150"/>
      <c r="E2155" s="150"/>
      <c r="F2155" s="96"/>
      <c r="G2155" s="96"/>
      <c r="H2155" s="150"/>
      <c r="N2155" s="71"/>
      <c r="U2155" s="71"/>
      <c r="AB2155" s="70"/>
      <c r="AI2155" s="70"/>
    </row>
    <row r="2156" spans="1:35" ht="12" customHeight="1">
      <c r="A2156" s="150"/>
      <c r="B2156" s="150"/>
      <c r="C2156" s="150"/>
      <c r="D2156" s="150"/>
      <c r="E2156" s="150"/>
      <c r="F2156" s="96"/>
      <c r="G2156" s="96"/>
      <c r="H2156" s="150"/>
      <c r="N2156" s="71"/>
      <c r="U2156" s="71"/>
      <c r="AB2156" s="70"/>
      <c r="AI2156" s="70"/>
    </row>
    <row r="2157" spans="1:35" ht="12" customHeight="1">
      <c r="A2157" s="150"/>
      <c r="B2157" s="150"/>
      <c r="C2157" s="150"/>
      <c r="D2157" s="150"/>
      <c r="E2157" s="150"/>
      <c r="F2157" s="96"/>
      <c r="G2157" s="96"/>
      <c r="H2157" s="150"/>
      <c r="N2157" s="71"/>
      <c r="U2157" s="71"/>
      <c r="AB2157" s="70"/>
      <c r="AI2157" s="70"/>
    </row>
    <row r="2158" spans="1:35" ht="12" customHeight="1">
      <c r="A2158" s="150"/>
      <c r="B2158" s="150"/>
      <c r="C2158" s="150"/>
      <c r="D2158" s="150"/>
      <c r="E2158" s="150"/>
      <c r="F2158" s="96"/>
      <c r="G2158" s="96"/>
      <c r="H2158" s="150"/>
      <c r="N2158" s="71"/>
      <c r="U2158" s="71"/>
      <c r="AB2158" s="70"/>
      <c r="AI2158" s="70"/>
    </row>
    <row r="2159" spans="1:35" ht="12" customHeight="1">
      <c r="A2159" s="150"/>
      <c r="B2159" s="150"/>
      <c r="C2159" s="150"/>
      <c r="D2159" s="150"/>
      <c r="E2159" s="150"/>
      <c r="F2159" s="96"/>
      <c r="G2159" s="96"/>
      <c r="H2159" s="150"/>
      <c r="N2159" s="71"/>
      <c r="U2159" s="71"/>
      <c r="AB2159" s="70"/>
      <c r="AI2159" s="70"/>
    </row>
    <row r="2160" spans="1:35" ht="12" customHeight="1">
      <c r="A2160" s="150"/>
      <c r="B2160" s="150"/>
      <c r="C2160" s="150"/>
      <c r="D2160" s="150"/>
      <c r="E2160" s="150"/>
      <c r="F2160" s="96"/>
      <c r="G2160" s="96"/>
      <c r="H2160" s="150"/>
      <c r="N2160" s="71"/>
      <c r="U2160" s="71"/>
      <c r="AB2160" s="70"/>
      <c r="AI2160" s="70"/>
    </row>
    <row r="2161" spans="1:35" ht="12" customHeight="1">
      <c r="A2161" s="150"/>
      <c r="B2161" s="150"/>
      <c r="C2161" s="150"/>
      <c r="D2161" s="150"/>
      <c r="E2161" s="150"/>
      <c r="F2161" s="96"/>
      <c r="G2161" s="96"/>
      <c r="H2161" s="150"/>
      <c r="N2161" s="71"/>
      <c r="U2161" s="71"/>
      <c r="AB2161" s="70"/>
      <c r="AI2161" s="70"/>
    </row>
    <row r="2162" spans="1:35" ht="12" customHeight="1">
      <c r="A2162" s="150"/>
      <c r="B2162" s="150"/>
      <c r="C2162" s="150"/>
      <c r="D2162" s="150"/>
      <c r="E2162" s="150"/>
      <c r="F2162" s="96"/>
      <c r="G2162" s="96"/>
      <c r="H2162" s="150"/>
      <c r="N2162" s="71"/>
      <c r="U2162" s="71"/>
      <c r="AB2162" s="70"/>
      <c r="AI2162" s="70"/>
    </row>
    <row r="2163" spans="1:35" ht="12" customHeight="1">
      <c r="A2163" s="150"/>
      <c r="B2163" s="150"/>
      <c r="C2163" s="150"/>
      <c r="D2163" s="150"/>
      <c r="E2163" s="150"/>
      <c r="F2163" s="96"/>
      <c r="G2163" s="96"/>
      <c r="H2163" s="150"/>
      <c r="N2163" s="71"/>
      <c r="U2163" s="71"/>
      <c r="AB2163" s="70"/>
      <c r="AI2163" s="70"/>
    </row>
    <row r="2164" spans="1:35" ht="12" customHeight="1">
      <c r="A2164" s="150"/>
      <c r="B2164" s="150"/>
      <c r="C2164" s="150"/>
      <c r="D2164" s="150"/>
      <c r="E2164" s="150"/>
      <c r="F2164" s="96"/>
      <c r="G2164" s="96"/>
      <c r="H2164" s="150"/>
      <c r="N2164" s="71"/>
      <c r="U2164" s="71"/>
      <c r="AB2164" s="70"/>
      <c r="AI2164" s="70"/>
    </row>
    <row r="2165" spans="1:35" ht="12" customHeight="1">
      <c r="A2165" s="150"/>
      <c r="B2165" s="150"/>
      <c r="C2165" s="150"/>
      <c r="D2165" s="150"/>
      <c r="E2165" s="150"/>
      <c r="F2165" s="96"/>
      <c r="G2165" s="96"/>
      <c r="H2165" s="150"/>
      <c r="N2165" s="71"/>
      <c r="U2165" s="71"/>
      <c r="AB2165" s="70"/>
      <c r="AI2165" s="70"/>
    </row>
    <row r="2166" spans="1:35" ht="12" customHeight="1">
      <c r="A2166" s="150"/>
      <c r="B2166" s="150"/>
      <c r="C2166" s="150"/>
      <c r="D2166" s="150"/>
      <c r="E2166" s="150"/>
      <c r="F2166" s="96"/>
      <c r="G2166" s="96"/>
      <c r="H2166" s="150"/>
      <c r="N2166" s="71"/>
      <c r="U2166" s="71"/>
      <c r="AB2166" s="70"/>
      <c r="AI2166" s="70"/>
    </row>
    <row r="2167" spans="1:35" ht="12" customHeight="1">
      <c r="A2167" s="150"/>
      <c r="B2167" s="150"/>
      <c r="C2167" s="150"/>
      <c r="D2167" s="150"/>
      <c r="E2167" s="150"/>
      <c r="F2167" s="96"/>
      <c r="G2167" s="96"/>
      <c r="H2167" s="150"/>
      <c r="N2167" s="71"/>
      <c r="U2167" s="71"/>
      <c r="AB2167" s="70"/>
      <c r="AI2167" s="70"/>
    </row>
    <row r="2168" spans="1:35" ht="12" customHeight="1">
      <c r="A2168" s="150"/>
      <c r="B2168" s="150"/>
      <c r="C2168" s="150"/>
      <c r="D2168" s="150"/>
      <c r="E2168" s="150"/>
      <c r="F2168" s="96"/>
      <c r="G2168" s="96"/>
      <c r="H2168" s="150"/>
      <c r="N2168" s="71"/>
      <c r="U2168" s="71"/>
      <c r="AB2168" s="70"/>
      <c r="AI2168" s="70"/>
    </row>
    <row r="2169" spans="1:35" ht="12" customHeight="1">
      <c r="A2169" s="150"/>
      <c r="B2169" s="150"/>
      <c r="C2169" s="150"/>
      <c r="D2169" s="150"/>
      <c r="E2169" s="150"/>
      <c r="F2169" s="96"/>
      <c r="G2169" s="96"/>
      <c r="H2169" s="150"/>
      <c r="N2169" s="71"/>
      <c r="U2169" s="71"/>
      <c r="AB2169" s="70"/>
      <c r="AI2169" s="70"/>
    </row>
    <row r="2170" spans="1:35" ht="12" customHeight="1">
      <c r="A2170" s="150"/>
      <c r="B2170" s="150"/>
      <c r="C2170" s="150"/>
      <c r="D2170" s="150"/>
      <c r="E2170" s="150"/>
      <c r="F2170" s="96"/>
      <c r="G2170" s="96"/>
      <c r="H2170" s="150"/>
      <c r="N2170" s="71"/>
      <c r="U2170" s="71"/>
      <c r="AB2170" s="70"/>
      <c r="AI2170" s="70"/>
    </row>
    <row r="2171" spans="1:35" ht="12" customHeight="1">
      <c r="A2171" s="150"/>
      <c r="B2171" s="150"/>
      <c r="C2171" s="150"/>
      <c r="D2171" s="150"/>
      <c r="E2171" s="150"/>
      <c r="F2171" s="96"/>
      <c r="G2171" s="96"/>
      <c r="H2171" s="150"/>
      <c r="N2171" s="71"/>
      <c r="U2171" s="71"/>
      <c r="AB2171" s="70"/>
      <c r="AI2171" s="70"/>
    </row>
    <row r="2172" spans="1:35" ht="12" customHeight="1">
      <c r="A2172" s="150"/>
      <c r="B2172" s="150"/>
      <c r="C2172" s="150"/>
      <c r="D2172" s="150"/>
      <c r="E2172" s="150"/>
      <c r="F2172" s="96"/>
      <c r="G2172" s="96"/>
      <c r="H2172" s="150"/>
      <c r="N2172" s="71"/>
      <c r="U2172" s="71"/>
      <c r="AB2172" s="70"/>
      <c r="AI2172" s="70"/>
    </row>
    <row r="2173" spans="1:35" ht="12" customHeight="1">
      <c r="A2173" s="150"/>
      <c r="B2173" s="150"/>
      <c r="C2173" s="150"/>
      <c r="D2173" s="150"/>
      <c r="E2173" s="150"/>
      <c r="F2173" s="96"/>
      <c r="G2173" s="96"/>
      <c r="H2173" s="150"/>
      <c r="N2173" s="71"/>
      <c r="U2173" s="71"/>
      <c r="AB2173" s="70"/>
      <c r="AI2173" s="70"/>
    </row>
    <row r="2174" spans="1:35" ht="12" customHeight="1">
      <c r="A2174" s="150"/>
      <c r="B2174" s="150"/>
      <c r="C2174" s="150"/>
      <c r="D2174" s="150"/>
      <c r="E2174" s="150"/>
      <c r="F2174" s="96"/>
      <c r="G2174" s="96"/>
      <c r="H2174" s="150"/>
      <c r="N2174" s="71"/>
      <c r="U2174" s="71"/>
      <c r="AB2174" s="70"/>
      <c r="AI2174" s="70"/>
    </row>
    <row r="2175" spans="1:35" ht="12" customHeight="1">
      <c r="A2175" s="150"/>
      <c r="B2175" s="150"/>
      <c r="C2175" s="150"/>
      <c r="D2175" s="150"/>
      <c r="E2175" s="150"/>
      <c r="F2175" s="96"/>
      <c r="G2175" s="96"/>
      <c r="H2175" s="150"/>
      <c r="N2175" s="71"/>
      <c r="U2175" s="71"/>
      <c r="AB2175" s="70"/>
      <c r="AI2175" s="70"/>
    </row>
    <row r="2176" spans="1:35" ht="12" customHeight="1">
      <c r="A2176" s="150"/>
      <c r="B2176" s="150"/>
      <c r="C2176" s="150"/>
      <c r="D2176" s="150"/>
      <c r="E2176" s="150"/>
      <c r="F2176" s="96"/>
      <c r="G2176" s="96"/>
      <c r="H2176" s="150"/>
      <c r="N2176" s="71"/>
      <c r="U2176" s="71"/>
      <c r="AB2176" s="70"/>
      <c r="AI2176" s="70"/>
    </row>
    <row r="2177" spans="1:35" ht="12" customHeight="1">
      <c r="A2177" s="150"/>
      <c r="B2177" s="150"/>
      <c r="C2177" s="150"/>
      <c r="D2177" s="150"/>
      <c r="E2177" s="150"/>
      <c r="F2177" s="96"/>
      <c r="G2177" s="96"/>
      <c r="H2177" s="150"/>
      <c r="N2177" s="71"/>
      <c r="U2177" s="71"/>
      <c r="AB2177" s="70"/>
      <c r="AI2177" s="70"/>
    </row>
    <row r="2178" spans="1:35" ht="12" customHeight="1">
      <c r="A2178" s="150"/>
      <c r="B2178" s="150"/>
      <c r="C2178" s="150"/>
      <c r="D2178" s="150"/>
      <c r="E2178" s="150"/>
      <c r="F2178" s="96"/>
      <c r="G2178" s="96"/>
      <c r="H2178" s="150"/>
      <c r="N2178" s="71"/>
      <c r="U2178" s="71"/>
      <c r="AB2178" s="70"/>
      <c r="AI2178" s="70"/>
    </row>
    <row r="2179" spans="1:35" ht="12" customHeight="1">
      <c r="A2179" s="150"/>
      <c r="B2179" s="150"/>
      <c r="C2179" s="150"/>
      <c r="D2179" s="150"/>
      <c r="E2179" s="150"/>
      <c r="F2179" s="96"/>
      <c r="G2179" s="96"/>
      <c r="H2179" s="150"/>
      <c r="N2179" s="71"/>
      <c r="U2179" s="71"/>
      <c r="AB2179" s="70"/>
      <c r="AI2179" s="70"/>
    </row>
    <row r="2180" spans="1:35" ht="12" customHeight="1">
      <c r="A2180" s="150"/>
      <c r="B2180" s="150"/>
      <c r="C2180" s="150"/>
      <c r="D2180" s="150"/>
      <c r="E2180" s="150"/>
      <c r="F2180" s="96"/>
      <c r="G2180" s="96"/>
      <c r="H2180" s="150"/>
      <c r="N2180" s="71"/>
      <c r="U2180" s="71"/>
      <c r="AB2180" s="70"/>
      <c r="AI2180" s="70"/>
    </row>
    <row r="2181" spans="1:35" ht="12" customHeight="1">
      <c r="A2181" s="150"/>
      <c r="B2181" s="150"/>
      <c r="C2181" s="150"/>
      <c r="D2181" s="150"/>
      <c r="E2181" s="150"/>
      <c r="F2181" s="96"/>
      <c r="G2181" s="96"/>
      <c r="H2181" s="150"/>
      <c r="N2181" s="71"/>
      <c r="U2181" s="71"/>
      <c r="AB2181" s="70"/>
      <c r="AI2181" s="70"/>
    </row>
    <row r="2182" spans="1:35" ht="12" customHeight="1">
      <c r="A2182" s="150"/>
      <c r="B2182" s="150"/>
      <c r="C2182" s="150"/>
      <c r="D2182" s="150"/>
      <c r="E2182" s="150"/>
      <c r="F2182" s="96"/>
      <c r="G2182" s="96"/>
      <c r="H2182" s="150"/>
      <c r="N2182" s="71"/>
      <c r="U2182" s="71"/>
      <c r="AB2182" s="70"/>
      <c r="AI2182" s="70"/>
    </row>
    <row r="2183" spans="1:35" ht="12" customHeight="1">
      <c r="A2183" s="150"/>
      <c r="B2183" s="150"/>
      <c r="C2183" s="150"/>
      <c r="D2183" s="150"/>
      <c r="E2183" s="150"/>
      <c r="F2183" s="96"/>
      <c r="G2183" s="96"/>
      <c r="H2183" s="150"/>
      <c r="N2183" s="71"/>
      <c r="U2183" s="71"/>
      <c r="AB2183" s="70"/>
      <c r="AI2183" s="70"/>
    </row>
    <row r="2184" spans="1:35" ht="12" customHeight="1">
      <c r="A2184" s="150"/>
      <c r="B2184" s="150"/>
      <c r="C2184" s="150"/>
      <c r="D2184" s="150"/>
      <c r="E2184" s="150"/>
      <c r="F2184" s="96"/>
      <c r="G2184" s="96"/>
      <c r="H2184" s="150"/>
      <c r="N2184" s="71"/>
      <c r="U2184" s="71"/>
      <c r="AB2184" s="70"/>
      <c r="AI2184" s="70"/>
    </row>
    <row r="2185" spans="1:35" ht="12" customHeight="1">
      <c r="A2185" s="150"/>
      <c r="B2185" s="150"/>
      <c r="C2185" s="150"/>
      <c r="D2185" s="150"/>
      <c r="E2185" s="150"/>
      <c r="F2185" s="96"/>
      <c r="G2185" s="96"/>
      <c r="H2185" s="150"/>
      <c r="N2185" s="71"/>
      <c r="U2185" s="71"/>
      <c r="AB2185" s="70"/>
      <c r="AI2185" s="70"/>
    </row>
    <row r="2186" spans="1:35" ht="12" customHeight="1">
      <c r="A2186" s="150"/>
      <c r="B2186" s="150"/>
      <c r="C2186" s="150"/>
      <c r="D2186" s="150"/>
      <c r="E2186" s="150"/>
      <c r="F2186" s="96"/>
      <c r="G2186" s="96"/>
      <c r="H2186" s="150"/>
      <c r="N2186" s="71"/>
      <c r="U2186" s="71"/>
      <c r="AB2186" s="70"/>
      <c r="AI2186" s="70"/>
    </row>
    <row r="2187" spans="1:35" ht="12" customHeight="1">
      <c r="A2187" s="150"/>
      <c r="B2187" s="150"/>
      <c r="C2187" s="150"/>
      <c r="D2187" s="150"/>
      <c r="E2187" s="150"/>
      <c r="F2187" s="96"/>
      <c r="G2187" s="96"/>
      <c r="H2187" s="150"/>
      <c r="N2187" s="71"/>
      <c r="U2187" s="71"/>
      <c r="AB2187" s="70"/>
      <c r="AI2187" s="70"/>
    </row>
    <row r="2188" spans="1:35" ht="12" customHeight="1">
      <c r="A2188" s="150"/>
      <c r="B2188" s="150"/>
      <c r="C2188" s="150"/>
      <c r="D2188" s="150"/>
      <c r="E2188" s="150"/>
      <c r="F2188" s="96"/>
      <c r="G2188" s="96"/>
      <c r="H2188" s="150"/>
      <c r="N2188" s="71"/>
      <c r="U2188" s="71"/>
      <c r="AB2188" s="70"/>
      <c r="AI2188" s="70"/>
    </row>
    <row r="2189" spans="1:35" ht="12" customHeight="1">
      <c r="A2189" s="150"/>
      <c r="B2189" s="150"/>
      <c r="C2189" s="150"/>
      <c r="D2189" s="150"/>
      <c r="E2189" s="150"/>
      <c r="F2189" s="96"/>
      <c r="G2189" s="96"/>
      <c r="H2189" s="150"/>
      <c r="N2189" s="71"/>
      <c r="U2189" s="71"/>
      <c r="AB2189" s="70"/>
      <c r="AI2189" s="70"/>
    </row>
    <row r="2190" spans="1:35" ht="12" customHeight="1">
      <c r="A2190" s="150"/>
      <c r="B2190" s="150"/>
      <c r="C2190" s="150"/>
      <c r="D2190" s="150"/>
      <c r="E2190" s="150"/>
      <c r="F2190" s="96"/>
      <c r="G2190" s="96"/>
      <c r="H2190" s="150"/>
      <c r="N2190" s="71"/>
      <c r="U2190" s="71"/>
      <c r="AB2190" s="70"/>
      <c r="AI2190" s="70"/>
    </row>
    <row r="2191" spans="1:35" ht="12" customHeight="1">
      <c r="A2191" s="150"/>
      <c r="B2191" s="150"/>
      <c r="C2191" s="150"/>
      <c r="D2191" s="150"/>
      <c r="E2191" s="150"/>
      <c r="F2191" s="96"/>
      <c r="G2191" s="96"/>
      <c r="H2191" s="150"/>
      <c r="N2191" s="71"/>
      <c r="U2191" s="71"/>
      <c r="AB2191" s="70"/>
      <c r="AI2191" s="70"/>
    </row>
    <row r="2192" spans="1:35" ht="12" customHeight="1">
      <c r="A2192" s="150"/>
      <c r="B2192" s="150"/>
      <c r="C2192" s="150"/>
      <c r="D2192" s="150"/>
      <c r="E2192" s="150"/>
      <c r="F2192" s="96"/>
      <c r="G2192" s="96"/>
      <c r="H2192" s="150"/>
      <c r="N2192" s="71"/>
      <c r="U2192" s="71"/>
      <c r="AB2192" s="70"/>
      <c r="AI2192" s="70"/>
    </row>
    <row r="2193" spans="1:35" ht="12" customHeight="1">
      <c r="A2193" s="150"/>
      <c r="B2193" s="150"/>
      <c r="C2193" s="150"/>
      <c r="D2193" s="150"/>
      <c r="E2193" s="150"/>
      <c r="F2193" s="96"/>
      <c r="G2193" s="96"/>
      <c r="H2193" s="150"/>
      <c r="N2193" s="71"/>
      <c r="U2193" s="71"/>
      <c r="AB2193" s="70"/>
      <c r="AI2193" s="70"/>
    </row>
    <row r="2194" spans="1:35" ht="12" customHeight="1">
      <c r="A2194" s="150"/>
      <c r="B2194" s="150"/>
      <c r="C2194" s="150"/>
      <c r="D2194" s="150"/>
      <c r="E2194" s="150"/>
      <c r="F2194" s="96"/>
      <c r="G2194" s="96"/>
      <c r="H2194" s="150"/>
      <c r="N2194" s="71"/>
      <c r="U2194" s="71"/>
      <c r="AB2194" s="70"/>
      <c r="AI2194" s="70"/>
    </row>
    <row r="2195" spans="1:35" ht="12" customHeight="1">
      <c r="A2195" s="150"/>
      <c r="B2195" s="150"/>
      <c r="C2195" s="150"/>
      <c r="D2195" s="150"/>
      <c r="E2195" s="150"/>
      <c r="F2195" s="96"/>
      <c r="G2195" s="96"/>
      <c r="H2195" s="150"/>
      <c r="N2195" s="71"/>
      <c r="U2195" s="71"/>
      <c r="AB2195" s="70"/>
      <c r="AI2195" s="70"/>
    </row>
    <row r="2196" spans="1:35" ht="12" customHeight="1">
      <c r="A2196" s="150"/>
      <c r="B2196" s="150"/>
      <c r="C2196" s="150"/>
      <c r="D2196" s="150"/>
      <c r="E2196" s="150"/>
      <c r="F2196" s="96"/>
      <c r="G2196" s="96"/>
      <c r="H2196" s="150"/>
      <c r="N2196" s="71"/>
      <c r="U2196" s="71"/>
      <c r="AB2196" s="70"/>
      <c r="AI2196" s="70"/>
    </row>
    <row r="2197" spans="1:35" ht="12" customHeight="1">
      <c r="A2197" s="150"/>
      <c r="B2197" s="150"/>
      <c r="C2197" s="150"/>
      <c r="D2197" s="150"/>
      <c r="E2197" s="150"/>
      <c r="F2197" s="96"/>
      <c r="G2197" s="96"/>
      <c r="H2197" s="150"/>
      <c r="N2197" s="71"/>
      <c r="U2197" s="71"/>
      <c r="AB2197" s="70"/>
      <c r="AI2197" s="70"/>
    </row>
    <row r="2198" spans="1:35" ht="12" customHeight="1">
      <c r="A2198" s="150"/>
      <c r="B2198" s="150"/>
      <c r="C2198" s="150"/>
      <c r="D2198" s="150"/>
      <c r="E2198" s="150"/>
      <c r="F2198" s="96"/>
      <c r="G2198" s="96"/>
      <c r="H2198" s="150"/>
      <c r="N2198" s="71"/>
      <c r="U2198" s="71"/>
      <c r="AB2198" s="70"/>
      <c r="AI2198" s="70"/>
    </row>
    <row r="2199" spans="1:35" ht="12" customHeight="1">
      <c r="A2199" s="150"/>
      <c r="B2199" s="150"/>
      <c r="C2199" s="150"/>
      <c r="D2199" s="150"/>
      <c r="E2199" s="150"/>
      <c r="F2199" s="96"/>
      <c r="G2199" s="96"/>
      <c r="H2199" s="150"/>
      <c r="N2199" s="71"/>
      <c r="U2199" s="71"/>
      <c r="AB2199" s="70"/>
      <c r="AI2199" s="70"/>
    </row>
    <row r="2200" spans="1:35" ht="12" customHeight="1">
      <c r="A2200" s="150"/>
      <c r="B2200" s="150"/>
      <c r="C2200" s="150"/>
      <c r="D2200" s="150"/>
      <c r="E2200" s="150"/>
      <c r="F2200" s="96"/>
      <c r="G2200" s="96"/>
      <c r="H2200" s="150"/>
      <c r="N2200" s="71"/>
      <c r="U2200" s="71"/>
      <c r="AB2200" s="70"/>
      <c r="AI2200" s="70"/>
    </row>
    <row r="2201" spans="1:35" ht="12" customHeight="1">
      <c r="A2201" s="150"/>
      <c r="B2201" s="150"/>
      <c r="C2201" s="150"/>
      <c r="D2201" s="150"/>
      <c r="E2201" s="150"/>
      <c r="F2201" s="96"/>
      <c r="G2201" s="96"/>
      <c r="H2201" s="150"/>
      <c r="N2201" s="71"/>
      <c r="U2201" s="71"/>
      <c r="AB2201" s="70"/>
      <c r="AI2201" s="70"/>
    </row>
    <row r="2202" spans="1:35" ht="12" customHeight="1">
      <c r="A2202" s="150"/>
      <c r="B2202" s="150"/>
      <c r="C2202" s="150"/>
      <c r="D2202" s="150"/>
      <c r="E2202" s="150"/>
      <c r="F2202" s="96"/>
      <c r="G2202" s="96"/>
      <c r="H2202" s="150"/>
      <c r="N2202" s="71"/>
      <c r="U2202" s="71"/>
      <c r="AB2202" s="70"/>
      <c r="AI2202" s="70"/>
    </row>
    <row r="2203" spans="1:35" ht="12" customHeight="1">
      <c r="A2203" s="150"/>
      <c r="B2203" s="150"/>
      <c r="C2203" s="150"/>
      <c r="D2203" s="150"/>
      <c r="E2203" s="150"/>
      <c r="F2203" s="96"/>
      <c r="G2203" s="96"/>
      <c r="H2203" s="150"/>
      <c r="N2203" s="71"/>
      <c r="U2203" s="71"/>
      <c r="AB2203" s="70"/>
      <c r="AI2203" s="70"/>
    </row>
    <row r="2204" spans="1:35" ht="12" customHeight="1">
      <c r="A2204" s="150"/>
      <c r="B2204" s="150"/>
      <c r="C2204" s="150"/>
      <c r="D2204" s="150"/>
      <c r="E2204" s="150"/>
      <c r="F2204" s="96"/>
      <c r="G2204" s="96"/>
      <c r="H2204" s="150"/>
      <c r="N2204" s="71"/>
      <c r="U2204" s="71"/>
      <c r="AB2204" s="70"/>
      <c r="AI2204" s="70"/>
    </row>
    <row r="2205" spans="1:35" ht="12" customHeight="1">
      <c r="A2205" s="150"/>
      <c r="B2205" s="150"/>
      <c r="C2205" s="150"/>
      <c r="D2205" s="150"/>
      <c r="E2205" s="150"/>
      <c r="F2205" s="96"/>
      <c r="G2205" s="96"/>
      <c r="H2205" s="150"/>
      <c r="N2205" s="71"/>
      <c r="U2205" s="71"/>
      <c r="AB2205" s="70"/>
      <c r="AI2205" s="70"/>
    </row>
    <row r="2206" spans="1:35" ht="12" customHeight="1">
      <c r="A2206" s="150"/>
      <c r="B2206" s="150"/>
      <c r="C2206" s="150"/>
      <c r="D2206" s="150"/>
      <c r="E2206" s="150"/>
      <c r="F2206" s="96"/>
      <c r="G2206" s="96"/>
      <c r="H2206" s="150"/>
      <c r="N2206" s="71"/>
      <c r="U2206" s="71"/>
      <c r="AB2206" s="70"/>
      <c r="AI2206" s="70"/>
    </row>
    <row r="2207" spans="1:35" ht="12" customHeight="1">
      <c r="A2207" s="150"/>
      <c r="B2207" s="150"/>
      <c r="C2207" s="150"/>
      <c r="D2207" s="150"/>
      <c r="E2207" s="150"/>
      <c r="F2207" s="96"/>
      <c r="G2207" s="96"/>
      <c r="H2207" s="150"/>
      <c r="N2207" s="71"/>
      <c r="U2207" s="71"/>
      <c r="AB2207" s="70"/>
      <c r="AI2207" s="70"/>
    </row>
    <row r="2208" spans="1:35" ht="12" customHeight="1">
      <c r="A2208" s="150"/>
      <c r="B2208" s="150"/>
      <c r="C2208" s="150"/>
      <c r="D2208" s="150"/>
      <c r="E2208" s="150"/>
      <c r="F2208" s="96"/>
      <c r="G2208" s="96"/>
      <c r="H2208" s="150"/>
      <c r="N2208" s="71"/>
      <c r="U2208" s="71"/>
      <c r="AB2208" s="70"/>
      <c r="AI2208" s="70"/>
    </row>
    <row r="2209" spans="1:35" ht="12" customHeight="1">
      <c r="A2209" s="150"/>
      <c r="B2209" s="150"/>
      <c r="C2209" s="150"/>
      <c r="D2209" s="150"/>
      <c r="E2209" s="150"/>
      <c r="F2209" s="96"/>
      <c r="G2209" s="96"/>
      <c r="H2209" s="150"/>
      <c r="N2209" s="71"/>
      <c r="U2209" s="71"/>
      <c r="AB2209" s="70"/>
      <c r="AI2209" s="70"/>
    </row>
    <row r="2210" spans="1:35" ht="12" customHeight="1">
      <c r="A2210" s="150"/>
      <c r="B2210" s="150"/>
      <c r="C2210" s="150"/>
      <c r="D2210" s="150"/>
      <c r="E2210" s="150"/>
      <c r="F2210" s="96"/>
      <c r="G2210" s="96"/>
      <c r="H2210" s="150"/>
      <c r="N2210" s="71"/>
      <c r="U2210" s="71"/>
      <c r="AB2210" s="70"/>
      <c r="AI2210" s="70"/>
    </row>
    <row r="2211" spans="1:35" ht="12" customHeight="1">
      <c r="A2211" s="150"/>
      <c r="B2211" s="150"/>
      <c r="C2211" s="150"/>
      <c r="D2211" s="150"/>
      <c r="E2211" s="150"/>
      <c r="F2211" s="96"/>
      <c r="G2211" s="96"/>
      <c r="H2211" s="150"/>
      <c r="N2211" s="71"/>
      <c r="U2211" s="71"/>
      <c r="AB2211" s="70"/>
      <c r="AI2211" s="70"/>
    </row>
    <row r="2212" spans="1:35" ht="12" customHeight="1">
      <c r="A2212" s="150"/>
      <c r="B2212" s="150"/>
      <c r="C2212" s="150"/>
      <c r="D2212" s="150"/>
      <c r="E2212" s="150"/>
      <c r="F2212" s="96"/>
      <c r="G2212" s="96"/>
      <c r="H2212" s="150"/>
      <c r="N2212" s="71"/>
      <c r="U2212" s="71"/>
      <c r="AB2212" s="70"/>
      <c r="AI2212" s="70"/>
    </row>
    <row r="2213" spans="1:35" ht="12" customHeight="1">
      <c r="A2213" s="150"/>
      <c r="B2213" s="150"/>
      <c r="C2213" s="150"/>
      <c r="D2213" s="150"/>
      <c r="E2213" s="150"/>
      <c r="F2213" s="96"/>
      <c r="G2213" s="96"/>
      <c r="H2213" s="150"/>
      <c r="N2213" s="71"/>
      <c r="U2213" s="71"/>
      <c r="AB2213" s="70"/>
      <c r="AI2213" s="70"/>
    </row>
    <row r="2214" spans="1:35" ht="12" customHeight="1">
      <c r="A2214" s="150"/>
      <c r="B2214" s="150"/>
      <c r="C2214" s="150"/>
      <c r="D2214" s="150"/>
      <c r="E2214" s="150"/>
      <c r="F2214" s="96"/>
      <c r="G2214" s="96"/>
      <c r="H2214" s="150"/>
      <c r="N2214" s="71"/>
      <c r="U2214" s="71"/>
      <c r="AB2214" s="70"/>
      <c r="AI2214" s="70"/>
    </row>
    <row r="2215" spans="1:35" ht="12" customHeight="1">
      <c r="A2215" s="150"/>
      <c r="B2215" s="150"/>
      <c r="C2215" s="150"/>
      <c r="D2215" s="150"/>
      <c r="E2215" s="150"/>
      <c r="F2215" s="96"/>
      <c r="G2215" s="96"/>
      <c r="H2215" s="150"/>
      <c r="N2215" s="71"/>
      <c r="U2215" s="71"/>
      <c r="AB2215" s="70"/>
      <c r="AI2215" s="70"/>
    </row>
    <row r="2216" spans="1:35" ht="12" customHeight="1">
      <c r="A2216" s="150"/>
      <c r="B2216" s="150"/>
      <c r="C2216" s="150"/>
      <c r="D2216" s="150"/>
      <c r="E2216" s="150"/>
      <c r="F2216" s="96"/>
      <c r="G2216" s="96"/>
      <c r="H2216" s="150"/>
      <c r="N2216" s="71"/>
      <c r="U2216" s="71"/>
      <c r="AB2216" s="70"/>
      <c r="AI2216" s="70"/>
    </row>
    <row r="2217" spans="1:35" ht="12" customHeight="1">
      <c r="A2217" s="150"/>
      <c r="B2217" s="150"/>
      <c r="C2217" s="150"/>
      <c r="D2217" s="150"/>
      <c r="E2217" s="150"/>
      <c r="F2217" s="96"/>
      <c r="G2217" s="96"/>
      <c r="H2217" s="150"/>
      <c r="N2217" s="71"/>
      <c r="U2217" s="71"/>
      <c r="AB2217" s="70"/>
      <c r="AI2217" s="70"/>
    </row>
    <row r="2218" spans="1:35" ht="12" customHeight="1">
      <c r="A2218" s="150"/>
      <c r="B2218" s="150"/>
      <c r="C2218" s="150"/>
      <c r="D2218" s="150"/>
      <c r="E2218" s="150"/>
      <c r="F2218" s="96"/>
      <c r="G2218" s="96"/>
      <c r="H2218" s="150"/>
      <c r="N2218" s="71"/>
      <c r="U2218" s="71"/>
      <c r="AB2218" s="70"/>
      <c r="AI2218" s="70"/>
    </row>
    <row r="2219" spans="1:35" ht="12" customHeight="1">
      <c r="A2219" s="150"/>
      <c r="B2219" s="150"/>
      <c r="C2219" s="150"/>
      <c r="D2219" s="150"/>
      <c r="E2219" s="150"/>
      <c r="F2219" s="96"/>
      <c r="G2219" s="96"/>
      <c r="H2219" s="150"/>
      <c r="N2219" s="71"/>
      <c r="U2219" s="71"/>
      <c r="AB2219" s="70"/>
      <c r="AI2219" s="70"/>
    </row>
    <row r="2220" spans="1:35" ht="12" customHeight="1">
      <c r="A2220" s="150"/>
      <c r="B2220" s="150"/>
      <c r="C2220" s="150"/>
      <c r="D2220" s="150"/>
      <c r="E2220" s="150"/>
      <c r="F2220" s="96"/>
      <c r="G2220" s="96"/>
      <c r="H2220" s="150"/>
      <c r="N2220" s="71"/>
      <c r="U2220" s="71"/>
      <c r="AB2220" s="70"/>
      <c r="AI2220" s="70"/>
    </row>
    <row r="2221" spans="1:35" ht="12" customHeight="1">
      <c r="A2221" s="150"/>
      <c r="B2221" s="150"/>
      <c r="C2221" s="150"/>
      <c r="D2221" s="150"/>
      <c r="E2221" s="150"/>
      <c r="F2221" s="96"/>
      <c r="G2221" s="96"/>
      <c r="H2221" s="150"/>
      <c r="N2221" s="71"/>
      <c r="U2221" s="71"/>
      <c r="AB2221" s="70"/>
      <c r="AI2221" s="70"/>
    </row>
    <row r="2222" spans="1:35" ht="12" customHeight="1">
      <c r="A2222" s="150"/>
      <c r="B2222" s="150"/>
      <c r="C2222" s="150"/>
      <c r="D2222" s="150"/>
      <c r="E2222" s="150"/>
      <c r="F2222" s="96"/>
      <c r="G2222" s="96"/>
      <c r="H2222" s="150"/>
      <c r="N2222" s="71"/>
      <c r="U2222" s="71"/>
      <c r="AB2222" s="70"/>
      <c r="AI2222" s="70"/>
    </row>
    <row r="2223" spans="1:35" ht="12" customHeight="1">
      <c r="A2223" s="150"/>
      <c r="B2223" s="150"/>
      <c r="C2223" s="150"/>
      <c r="D2223" s="150"/>
      <c r="E2223" s="150"/>
      <c r="F2223" s="96"/>
      <c r="G2223" s="96"/>
      <c r="H2223" s="150"/>
      <c r="N2223" s="71"/>
      <c r="U2223" s="71"/>
      <c r="AB2223" s="70"/>
      <c r="AI2223" s="70"/>
    </row>
    <row r="2224" spans="1:35" ht="12" customHeight="1">
      <c r="A2224" s="150"/>
      <c r="B2224" s="150"/>
      <c r="C2224" s="150"/>
      <c r="D2224" s="150"/>
      <c r="E2224" s="150"/>
      <c r="F2224" s="96"/>
      <c r="G2224" s="96"/>
      <c r="H2224" s="150"/>
      <c r="N2224" s="71"/>
      <c r="U2224" s="71"/>
      <c r="AB2224" s="70"/>
      <c r="AI2224" s="70"/>
    </row>
    <row r="2225" spans="1:35" ht="12" customHeight="1">
      <c r="A2225" s="150"/>
      <c r="B2225" s="150"/>
      <c r="C2225" s="150"/>
      <c r="D2225" s="150"/>
      <c r="E2225" s="150"/>
      <c r="F2225" s="96"/>
      <c r="G2225" s="96"/>
      <c r="H2225" s="150"/>
      <c r="N2225" s="71"/>
      <c r="U2225" s="71"/>
      <c r="AB2225" s="70"/>
      <c r="AI2225" s="70"/>
    </row>
    <row r="2226" spans="1:35" ht="12" customHeight="1">
      <c r="A2226" s="150"/>
      <c r="B2226" s="150"/>
      <c r="C2226" s="150"/>
      <c r="D2226" s="150"/>
      <c r="E2226" s="150"/>
      <c r="F2226" s="96"/>
      <c r="G2226" s="96"/>
      <c r="H2226" s="150"/>
      <c r="N2226" s="71"/>
      <c r="U2226" s="71"/>
      <c r="AB2226" s="70"/>
      <c r="AI2226" s="70"/>
    </row>
    <row r="2227" spans="1:35" ht="12" customHeight="1">
      <c r="A2227" s="150"/>
      <c r="B2227" s="150"/>
      <c r="C2227" s="150"/>
      <c r="D2227" s="150"/>
      <c r="E2227" s="150"/>
      <c r="F2227" s="96"/>
      <c r="G2227" s="96"/>
      <c r="H2227" s="150"/>
      <c r="N2227" s="71"/>
      <c r="U2227" s="71"/>
      <c r="AB2227" s="70"/>
      <c r="AI2227" s="70"/>
    </row>
    <row r="2228" spans="1:35" ht="12" customHeight="1">
      <c r="A2228" s="150"/>
      <c r="B2228" s="150"/>
      <c r="C2228" s="150"/>
      <c r="D2228" s="150"/>
      <c r="E2228" s="150"/>
      <c r="F2228" s="96"/>
      <c r="G2228" s="96"/>
      <c r="H2228" s="150"/>
      <c r="N2228" s="71"/>
      <c r="U2228" s="71"/>
      <c r="AB2228" s="70"/>
      <c r="AI2228" s="70"/>
    </row>
    <row r="2229" spans="1:35" ht="12" customHeight="1">
      <c r="A2229" s="150"/>
      <c r="B2229" s="150"/>
      <c r="C2229" s="150"/>
      <c r="D2229" s="150"/>
      <c r="E2229" s="150"/>
      <c r="F2229" s="96"/>
      <c r="G2229" s="96"/>
      <c r="H2229" s="150"/>
      <c r="N2229" s="71"/>
      <c r="U2229" s="71"/>
      <c r="AB2229" s="70"/>
      <c r="AI2229" s="70"/>
    </row>
    <row r="2230" spans="1:35" ht="12" customHeight="1">
      <c r="A2230" s="150"/>
      <c r="B2230" s="150"/>
      <c r="C2230" s="150"/>
      <c r="D2230" s="150"/>
      <c r="E2230" s="150"/>
      <c r="F2230" s="96"/>
      <c r="G2230" s="96"/>
      <c r="H2230" s="150"/>
      <c r="N2230" s="71"/>
      <c r="U2230" s="71"/>
      <c r="AB2230" s="70"/>
      <c r="AI2230" s="70"/>
    </row>
    <row r="2231" spans="1:35" ht="12" customHeight="1">
      <c r="A2231" s="150"/>
      <c r="B2231" s="150"/>
      <c r="C2231" s="150"/>
      <c r="D2231" s="150"/>
      <c r="E2231" s="150"/>
      <c r="F2231" s="96"/>
      <c r="G2231" s="96"/>
      <c r="H2231" s="150"/>
      <c r="N2231" s="71"/>
      <c r="U2231" s="71"/>
      <c r="AB2231" s="70"/>
      <c r="AI2231" s="70"/>
    </row>
    <row r="2232" spans="1:35" ht="12" customHeight="1">
      <c r="A2232" s="150"/>
      <c r="B2232" s="150"/>
      <c r="C2232" s="150"/>
      <c r="D2232" s="150"/>
      <c r="E2232" s="150"/>
      <c r="F2232" s="96"/>
      <c r="G2232" s="96"/>
      <c r="H2232" s="150"/>
      <c r="N2232" s="71"/>
      <c r="U2232" s="71"/>
      <c r="AB2232" s="70"/>
      <c r="AI2232" s="70"/>
    </row>
    <row r="2233" spans="1:35" ht="12" customHeight="1">
      <c r="A2233" s="150"/>
      <c r="B2233" s="150"/>
      <c r="C2233" s="150"/>
      <c r="D2233" s="150"/>
      <c r="E2233" s="150"/>
      <c r="F2233" s="96"/>
      <c r="G2233" s="96"/>
      <c r="H2233" s="150"/>
      <c r="N2233" s="71"/>
      <c r="U2233" s="71"/>
      <c r="AB2233" s="70"/>
      <c r="AI2233" s="70"/>
    </row>
    <row r="2234" spans="1:35" ht="12" customHeight="1">
      <c r="A2234" s="150"/>
      <c r="B2234" s="150"/>
      <c r="C2234" s="150"/>
      <c r="D2234" s="150"/>
      <c r="E2234" s="150"/>
      <c r="F2234" s="96"/>
      <c r="G2234" s="96"/>
      <c r="H2234" s="150"/>
      <c r="N2234" s="71"/>
      <c r="U2234" s="71"/>
      <c r="AB2234" s="70"/>
      <c r="AI2234" s="70"/>
    </row>
    <row r="2235" spans="1:35" ht="12" customHeight="1">
      <c r="A2235" s="150"/>
      <c r="B2235" s="150"/>
      <c r="C2235" s="150"/>
      <c r="D2235" s="150"/>
      <c r="E2235" s="150"/>
      <c r="F2235" s="96"/>
      <c r="G2235" s="96"/>
      <c r="H2235" s="150"/>
      <c r="N2235" s="71"/>
      <c r="U2235" s="71"/>
      <c r="AB2235" s="70"/>
      <c r="AI2235" s="70"/>
    </row>
    <row r="2236" spans="1:35" ht="12" customHeight="1">
      <c r="A2236" s="150"/>
      <c r="B2236" s="150"/>
      <c r="C2236" s="150"/>
      <c r="D2236" s="150"/>
      <c r="E2236" s="150"/>
      <c r="F2236" s="96"/>
      <c r="G2236" s="96"/>
      <c r="H2236" s="150"/>
      <c r="N2236" s="71"/>
      <c r="U2236" s="71"/>
      <c r="AB2236" s="70"/>
      <c r="AI2236" s="70"/>
    </row>
    <row r="2237" spans="1:35" ht="12" customHeight="1">
      <c r="A2237" s="150"/>
      <c r="B2237" s="150"/>
      <c r="C2237" s="150"/>
      <c r="D2237" s="150"/>
      <c r="E2237" s="150"/>
      <c r="F2237" s="96"/>
      <c r="G2237" s="96"/>
      <c r="H2237" s="150"/>
      <c r="N2237" s="71"/>
      <c r="U2237" s="71"/>
      <c r="AB2237" s="70"/>
      <c r="AI2237" s="70"/>
    </row>
    <row r="2238" spans="1:35" ht="12" customHeight="1">
      <c r="A2238" s="150"/>
      <c r="B2238" s="150"/>
      <c r="C2238" s="150"/>
      <c r="D2238" s="150"/>
      <c r="E2238" s="150"/>
      <c r="F2238" s="96"/>
      <c r="G2238" s="96"/>
      <c r="H2238" s="150"/>
      <c r="N2238" s="71"/>
      <c r="U2238" s="71"/>
      <c r="AB2238" s="70"/>
      <c r="AI2238" s="70"/>
    </row>
    <row r="2239" spans="1:35" ht="12" customHeight="1">
      <c r="A2239" s="150"/>
      <c r="B2239" s="150"/>
      <c r="C2239" s="150"/>
      <c r="D2239" s="150"/>
      <c r="E2239" s="150"/>
      <c r="F2239" s="96"/>
      <c r="G2239" s="96"/>
      <c r="H2239" s="150"/>
      <c r="N2239" s="71"/>
      <c r="U2239" s="71"/>
      <c r="AB2239" s="70"/>
      <c r="AI2239" s="70"/>
    </row>
    <row r="2240" spans="1:35" ht="12" customHeight="1">
      <c r="A2240" s="150"/>
      <c r="B2240" s="150"/>
      <c r="C2240" s="150"/>
      <c r="D2240" s="150"/>
      <c r="E2240" s="150"/>
      <c r="F2240" s="96"/>
      <c r="G2240" s="96"/>
      <c r="H2240" s="150"/>
      <c r="N2240" s="71"/>
      <c r="U2240" s="71"/>
      <c r="AB2240" s="70"/>
      <c r="AI2240" s="70"/>
    </row>
    <row r="2241" spans="1:35" ht="12" customHeight="1">
      <c r="A2241" s="150"/>
      <c r="B2241" s="150"/>
      <c r="C2241" s="150"/>
      <c r="D2241" s="150"/>
      <c r="E2241" s="150"/>
      <c r="F2241" s="96"/>
      <c r="G2241" s="96"/>
      <c r="H2241" s="150"/>
      <c r="N2241" s="71"/>
      <c r="U2241" s="71"/>
      <c r="AB2241" s="70"/>
      <c r="AI2241" s="70"/>
    </row>
    <row r="2242" spans="1:35" ht="12" customHeight="1">
      <c r="A2242" s="150"/>
      <c r="B2242" s="150"/>
      <c r="C2242" s="150"/>
      <c r="D2242" s="150"/>
      <c r="E2242" s="150"/>
      <c r="F2242" s="96"/>
      <c r="G2242" s="96"/>
      <c r="H2242" s="150"/>
      <c r="N2242" s="71"/>
      <c r="U2242" s="71"/>
      <c r="AB2242" s="70"/>
      <c r="AI2242" s="70"/>
    </row>
    <row r="2243" spans="1:35" ht="12" customHeight="1">
      <c r="A2243" s="150"/>
      <c r="B2243" s="150"/>
      <c r="C2243" s="150"/>
      <c r="D2243" s="150"/>
      <c r="E2243" s="150"/>
      <c r="F2243" s="96"/>
      <c r="G2243" s="96"/>
      <c r="H2243" s="150"/>
      <c r="N2243" s="71"/>
      <c r="U2243" s="71"/>
      <c r="AB2243" s="70"/>
      <c r="AI2243" s="70"/>
    </row>
    <row r="2244" spans="1:35" ht="12" customHeight="1">
      <c r="A2244" s="150"/>
      <c r="B2244" s="150"/>
      <c r="C2244" s="150"/>
      <c r="D2244" s="150"/>
      <c r="E2244" s="150"/>
      <c r="F2244" s="96"/>
      <c r="G2244" s="96"/>
      <c r="H2244" s="150"/>
      <c r="N2244" s="71"/>
      <c r="U2244" s="71"/>
      <c r="AB2244" s="70"/>
      <c r="AI2244" s="70"/>
    </row>
    <row r="2245" spans="1:35" ht="12" customHeight="1">
      <c r="A2245" s="150"/>
      <c r="B2245" s="150"/>
      <c r="C2245" s="150"/>
      <c r="D2245" s="150"/>
      <c r="E2245" s="150"/>
      <c r="F2245" s="96"/>
      <c r="G2245" s="96"/>
      <c r="H2245" s="150"/>
      <c r="N2245" s="71"/>
      <c r="U2245" s="71"/>
      <c r="AB2245" s="70"/>
      <c r="AI2245" s="70"/>
    </row>
    <row r="2246" spans="1:35" ht="12" customHeight="1">
      <c r="A2246" s="150"/>
      <c r="B2246" s="150"/>
      <c r="C2246" s="150"/>
      <c r="D2246" s="150"/>
      <c r="E2246" s="150"/>
      <c r="F2246" s="96"/>
      <c r="G2246" s="96"/>
      <c r="H2246" s="150"/>
      <c r="N2246" s="71"/>
      <c r="U2246" s="71"/>
      <c r="AB2246" s="70"/>
      <c r="AI2246" s="70"/>
    </row>
    <row r="2247" spans="1:35" ht="12" customHeight="1">
      <c r="A2247" s="150"/>
      <c r="B2247" s="150"/>
      <c r="C2247" s="150"/>
      <c r="D2247" s="150"/>
      <c r="E2247" s="150"/>
      <c r="F2247" s="96"/>
      <c r="G2247" s="96"/>
      <c r="H2247" s="150"/>
      <c r="N2247" s="71"/>
      <c r="U2247" s="71"/>
      <c r="AB2247" s="70"/>
      <c r="AI2247" s="70"/>
    </row>
    <row r="2248" spans="1:35" ht="12" customHeight="1">
      <c r="A2248" s="150"/>
      <c r="B2248" s="150"/>
      <c r="C2248" s="150"/>
      <c r="D2248" s="150"/>
      <c r="E2248" s="150"/>
      <c r="F2248" s="96"/>
      <c r="G2248" s="96"/>
      <c r="H2248" s="150"/>
      <c r="N2248" s="71"/>
      <c r="U2248" s="71"/>
      <c r="AB2248" s="70"/>
      <c r="AI2248" s="70"/>
    </row>
    <row r="2249" spans="1:35" ht="12" customHeight="1">
      <c r="A2249" s="150"/>
      <c r="B2249" s="150"/>
      <c r="C2249" s="150"/>
      <c r="D2249" s="150"/>
      <c r="E2249" s="150"/>
      <c r="F2249" s="96"/>
      <c r="G2249" s="96"/>
      <c r="H2249" s="150"/>
      <c r="N2249" s="71"/>
      <c r="U2249" s="71"/>
      <c r="AB2249" s="70"/>
      <c r="AI2249" s="70"/>
    </row>
    <row r="2250" spans="1:35" ht="12" customHeight="1">
      <c r="A2250" s="150"/>
      <c r="B2250" s="150"/>
      <c r="C2250" s="150"/>
      <c r="D2250" s="150"/>
      <c r="E2250" s="150"/>
      <c r="F2250" s="96"/>
      <c r="G2250" s="96"/>
      <c r="H2250" s="150"/>
      <c r="N2250" s="71"/>
      <c r="U2250" s="71"/>
      <c r="AB2250" s="70"/>
      <c r="AI2250" s="70"/>
    </row>
    <row r="2251" spans="1:35" ht="12" customHeight="1">
      <c r="A2251" s="150"/>
      <c r="B2251" s="150"/>
      <c r="C2251" s="150"/>
      <c r="D2251" s="150"/>
      <c r="E2251" s="150"/>
      <c r="F2251" s="96"/>
      <c r="G2251" s="96"/>
      <c r="H2251" s="150"/>
      <c r="N2251" s="71"/>
      <c r="U2251" s="71"/>
      <c r="AB2251" s="70"/>
      <c r="AI2251" s="70"/>
    </row>
    <row r="2252" spans="1:35" ht="12" customHeight="1">
      <c r="A2252" s="150"/>
      <c r="B2252" s="150"/>
      <c r="C2252" s="150"/>
      <c r="D2252" s="150"/>
      <c r="E2252" s="150"/>
      <c r="F2252" s="96"/>
      <c r="G2252" s="96"/>
      <c r="H2252" s="150"/>
      <c r="N2252" s="71"/>
      <c r="U2252" s="71"/>
      <c r="AB2252" s="70"/>
      <c r="AI2252" s="70"/>
    </row>
    <row r="2253" spans="1:35" ht="12" customHeight="1">
      <c r="A2253" s="150"/>
      <c r="B2253" s="150"/>
      <c r="C2253" s="150"/>
      <c r="D2253" s="150"/>
      <c r="E2253" s="150"/>
      <c r="F2253" s="96"/>
      <c r="G2253" s="96"/>
      <c r="H2253" s="150"/>
      <c r="N2253" s="71"/>
      <c r="U2253" s="71"/>
      <c r="AB2253" s="70"/>
      <c r="AI2253" s="70"/>
    </row>
    <row r="2254" spans="1:35" ht="12" customHeight="1">
      <c r="A2254" s="150"/>
      <c r="B2254" s="150"/>
      <c r="C2254" s="150"/>
      <c r="D2254" s="150"/>
      <c r="E2254" s="150"/>
      <c r="F2254" s="96"/>
      <c r="G2254" s="96"/>
      <c r="H2254" s="150"/>
      <c r="N2254" s="71"/>
      <c r="U2254" s="71"/>
      <c r="AB2254" s="70"/>
      <c r="AI2254" s="70"/>
    </row>
    <row r="2255" spans="1:35" ht="12" customHeight="1">
      <c r="A2255" s="150"/>
      <c r="B2255" s="150"/>
      <c r="C2255" s="150"/>
      <c r="D2255" s="150"/>
      <c r="E2255" s="150"/>
      <c r="F2255" s="96"/>
      <c r="G2255" s="96"/>
      <c r="H2255" s="150"/>
      <c r="N2255" s="71"/>
      <c r="U2255" s="71"/>
      <c r="AB2255" s="70"/>
      <c r="AI2255" s="70"/>
    </row>
    <row r="2256" spans="1:35" ht="12" customHeight="1">
      <c r="A2256" s="150"/>
      <c r="B2256" s="150"/>
      <c r="C2256" s="150"/>
      <c r="D2256" s="150"/>
      <c r="E2256" s="150"/>
      <c r="F2256" s="96"/>
      <c r="G2256" s="96"/>
      <c r="H2256" s="150"/>
      <c r="N2256" s="71"/>
      <c r="U2256" s="71"/>
      <c r="AB2256" s="70"/>
      <c r="AI2256" s="70"/>
    </row>
    <row r="2257" spans="1:35" ht="12" customHeight="1">
      <c r="A2257" s="150"/>
      <c r="B2257" s="150"/>
      <c r="C2257" s="150"/>
      <c r="D2257" s="150"/>
      <c r="E2257" s="150"/>
      <c r="F2257" s="96"/>
      <c r="G2257" s="96"/>
      <c r="H2257" s="150"/>
      <c r="N2257" s="71"/>
      <c r="U2257" s="71"/>
      <c r="AB2257" s="70"/>
      <c r="AI2257" s="70"/>
    </row>
    <row r="2258" spans="1:35" ht="12" customHeight="1">
      <c r="A2258" s="150"/>
      <c r="B2258" s="150"/>
      <c r="C2258" s="150"/>
      <c r="D2258" s="150"/>
      <c r="E2258" s="150"/>
      <c r="F2258" s="96"/>
      <c r="G2258" s="96"/>
      <c r="H2258" s="150"/>
      <c r="N2258" s="71"/>
      <c r="U2258" s="71"/>
      <c r="AB2258" s="70"/>
      <c r="AI2258" s="70"/>
    </row>
    <row r="2259" spans="1:35" ht="12" customHeight="1">
      <c r="A2259" s="150"/>
      <c r="B2259" s="150"/>
      <c r="C2259" s="150"/>
      <c r="D2259" s="150"/>
      <c r="E2259" s="150"/>
      <c r="F2259" s="96"/>
      <c r="G2259" s="96"/>
      <c r="H2259" s="150"/>
      <c r="N2259" s="71"/>
      <c r="U2259" s="71"/>
      <c r="AB2259" s="70"/>
      <c r="AI2259" s="70"/>
    </row>
    <row r="2260" spans="1:35" ht="12" customHeight="1">
      <c r="A2260" s="150"/>
      <c r="B2260" s="150"/>
      <c r="C2260" s="150"/>
      <c r="D2260" s="150"/>
      <c r="E2260" s="150"/>
      <c r="F2260" s="96"/>
      <c r="G2260" s="96"/>
      <c r="H2260" s="150"/>
      <c r="N2260" s="71"/>
      <c r="U2260" s="71"/>
      <c r="AB2260" s="70"/>
      <c r="AI2260" s="70"/>
    </row>
    <row r="2261" spans="1:35" ht="12" customHeight="1">
      <c r="A2261" s="150"/>
      <c r="B2261" s="150"/>
      <c r="C2261" s="150"/>
      <c r="D2261" s="150"/>
      <c r="E2261" s="150"/>
      <c r="F2261" s="96"/>
      <c r="G2261" s="96"/>
      <c r="H2261" s="150"/>
      <c r="N2261" s="71"/>
      <c r="U2261" s="71"/>
      <c r="AB2261" s="70"/>
      <c r="AI2261" s="70"/>
    </row>
    <row r="2262" spans="1:35" ht="12" customHeight="1">
      <c r="A2262" s="150"/>
      <c r="B2262" s="150"/>
      <c r="C2262" s="150"/>
      <c r="D2262" s="150"/>
      <c r="E2262" s="150"/>
      <c r="F2262" s="96"/>
      <c r="G2262" s="96"/>
      <c r="H2262" s="150"/>
      <c r="N2262" s="71"/>
      <c r="U2262" s="71"/>
      <c r="AB2262" s="70"/>
      <c r="AI2262" s="70"/>
    </row>
    <row r="2263" spans="1:35" ht="12" customHeight="1">
      <c r="A2263" s="150"/>
      <c r="B2263" s="150"/>
      <c r="C2263" s="150"/>
      <c r="D2263" s="150"/>
      <c r="E2263" s="150"/>
      <c r="F2263" s="96"/>
      <c r="G2263" s="96"/>
      <c r="H2263" s="150"/>
      <c r="N2263" s="71"/>
      <c r="U2263" s="71"/>
      <c r="AB2263" s="70"/>
      <c r="AI2263" s="70"/>
    </row>
    <row r="2264" spans="1:35" ht="12" customHeight="1">
      <c r="A2264" s="150"/>
      <c r="B2264" s="150"/>
      <c r="C2264" s="150"/>
      <c r="D2264" s="150"/>
      <c r="E2264" s="150"/>
      <c r="F2264" s="96"/>
      <c r="G2264" s="96"/>
      <c r="H2264" s="150"/>
      <c r="N2264" s="71"/>
      <c r="U2264" s="71"/>
      <c r="AB2264" s="70"/>
      <c r="AI2264" s="70"/>
    </row>
    <row r="2265" spans="1:35" ht="12" customHeight="1">
      <c r="A2265" s="150"/>
      <c r="B2265" s="150"/>
      <c r="C2265" s="150"/>
      <c r="D2265" s="150"/>
      <c r="E2265" s="150"/>
      <c r="F2265" s="96"/>
      <c r="G2265" s="96"/>
      <c r="H2265" s="150"/>
      <c r="N2265" s="71"/>
      <c r="U2265" s="71"/>
      <c r="AB2265" s="70"/>
      <c r="AI2265" s="70"/>
    </row>
    <row r="2266" spans="1:35" ht="12" customHeight="1">
      <c r="A2266" s="150"/>
      <c r="B2266" s="150"/>
      <c r="C2266" s="150"/>
      <c r="D2266" s="150"/>
      <c r="E2266" s="150"/>
      <c r="F2266" s="96"/>
      <c r="G2266" s="96"/>
      <c r="H2266" s="150"/>
      <c r="N2266" s="71"/>
      <c r="U2266" s="71"/>
      <c r="AB2266" s="70"/>
      <c r="AI2266" s="70"/>
    </row>
    <row r="2267" spans="1:35" ht="12" customHeight="1">
      <c r="A2267" s="150"/>
      <c r="B2267" s="150"/>
      <c r="C2267" s="150"/>
      <c r="D2267" s="150"/>
      <c r="E2267" s="150"/>
      <c r="F2267" s="96"/>
      <c r="G2267" s="96"/>
      <c r="H2267" s="150"/>
      <c r="N2267" s="71"/>
      <c r="U2267" s="71"/>
      <c r="AB2267" s="70"/>
      <c r="AI2267" s="70"/>
    </row>
    <row r="2268" spans="1:35" ht="12" customHeight="1">
      <c r="A2268" s="150"/>
      <c r="B2268" s="150"/>
      <c r="C2268" s="150"/>
      <c r="D2268" s="150"/>
      <c r="E2268" s="150"/>
      <c r="F2268" s="96"/>
      <c r="G2268" s="96"/>
      <c r="H2268" s="150"/>
      <c r="N2268" s="71"/>
      <c r="U2268" s="71"/>
      <c r="AB2268" s="70"/>
      <c r="AI2268" s="70"/>
    </row>
    <row r="2269" spans="1:35" ht="12" customHeight="1">
      <c r="A2269" s="150"/>
      <c r="B2269" s="150"/>
      <c r="C2269" s="150"/>
      <c r="D2269" s="150"/>
      <c r="E2269" s="150"/>
      <c r="F2269" s="96"/>
      <c r="G2269" s="96"/>
      <c r="H2269" s="150"/>
      <c r="N2269" s="71"/>
      <c r="U2269" s="71"/>
      <c r="AB2269" s="70"/>
      <c r="AI2269" s="70"/>
    </row>
    <row r="2270" spans="1:35" ht="12" customHeight="1">
      <c r="A2270" s="150"/>
      <c r="B2270" s="150"/>
      <c r="C2270" s="150"/>
      <c r="D2270" s="150"/>
      <c r="E2270" s="150"/>
      <c r="F2270" s="96"/>
      <c r="G2270" s="96"/>
      <c r="H2270" s="150"/>
      <c r="N2270" s="71"/>
      <c r="U2270" s="71"/>
      <c r="AB2270" s="70"/>
      <c r="AI2270" s="70"/>
    </row>
    <row r="2271" spans="1:35" ht="12" customHeight="1">
      <c r="A2271" s="150"/>
      <c r="B2271" s="150"/>
      <c r="C2271" s="150"/>
      <c r="D2271" s="150"/>
      <c r="E2271" s="150"/>
      <c r="F2271" s="96"/>
      <c r="G2271" s="96"/>
      <c r="H2271" s="150"/>
      <c r="N2271" s="71"/>
      <c r="U2271" s="71"/>
      <c r="AB2271" s="70"/>
      <c r="AI2271" s="70"/>
    </row>
    <row r="2272" spans="1:35" ht="12" customHeight="1">
      <c r="A2272" s="150"/>
      <c r="B2272" s="150"/>
      <c r="C2272" s="150"/>
      <c r="D2272" s="150"/>
      <c r="E2272" s="150"/>
      <c r="F2272" s="96"/>
      <c r="G2272" s="96"/>
      <c r="H2272" s="150"/>
      <c r="N2272" s="71"/>
      <c r="U2272" s="71"/>
      <c r="AB2272" s="70"/>
      <c r="AI2272" s="70"/>
    </row>
    <row r="2273" spans="1:35" ht="12" customHeight="1">
      <c r="A2273" s="150"/>
      <c r="B2273" s="150"/>
      <c r="C2273" s="150"/>
      <c r="D2273" s="150"/>
      <c r="E2273" s="150"/>
      <c r="F2273" s="96"/>
      <c r="G2273" s="96"/>
      <c r="H2273" s="150"/>
      <c r="N2273" s="71"/>
      <c r="U2273" s="71"/>
      <c r="AB2273" s="70"/>
      <c r="AI2273" s="70"/>
    </row>
    <row r="2274" spans="1:35" ht="12" customHeight="1">
      <c r="A2274" s="150"/>
      <c r="B2274" s="150"/>
      <c r="C2274" s="150"/>
      <c r="D2274" s="150"/>
      <c r="E2274" s="150"/>
      <c r="F2274" s="96"/>
      <c r="G2274" s="96"/>
      <c r="H2274" s="150"/>
      <c r="N2274" s="71"/>
      <c r="U2274" s="71"/>
      <c r="AB2274" s="70"/>
      <c r="AI2274" s="70"/>
    </row>
    <row r="2275" spans="1:35" ht="12" customHeight="1">
      <c r="A2275" s="150"/>
      <c r="B2275" s="150"/>
      <c r="C2275" s="150"/>
      <c r="D2275" s="150"/>
      <c r="E2275" s="150"/>
      <c r="F2275" s="96"/>
      <c r="G2275" s="96"/>
      <c r="H2275" s="150"/>
      <c r="N2275" s="71"/>
      <c r="U2275" s="71"/>
      <c r="AB2275" s="70"/>
      <c r="AI2275" s="70"/>
    </row>
    <row r="2276" spans="1:35" ht="12" customHeight="1">
      <c r="A2276" s="150"/>
      <c r="B2276" s="150"/>
      <c r="C2276" s="150"/>
      <c r="D2276" s="150"/>
      <c r="E2276" s="150"/>
      <c r="F2276" s="96"/>
      <c r="G2276" s="96"/>
      <c r="H2276" s="150"/>
      <c r="N2276" s="71"/>
      <c r="U2276" s="71"/>
      <c r="AB2276" s="70"/>
      <c r="AI2276" s="70"/>
    </row>
    <row r="2277" spans="1:35" ht="12" customHeight="1">
      <c r="A2277" s="150"/>
      <c r="B2277" s="150"/>
      <c r="C2277" s="150"/>
      <c r="D2277" s="150"/>
      <c r="E2277" s="150"/>
      <c r="F2277" s="96"/>
      <c r="G2277" s="96"/>
      <c r="H2277" s="150"/>
      <c r="N2277" s="71"/>
      <c r="U2277" s="71"/>
      <c r="AB2277" s="70"/>
      <c r="AI2277" s="70"/>
    </row>
    <row r="2278" spans="1:35" ht="12" customHeight="1">
      <c r="A2278" s="150"/>
      <c r="B2278" s="150"/>
      <c r="C2278" s="150"/>
      <c r="D2278" s="150"/>
      <c r="E2278" s="150"/>
      <c r="F2278" s="96"/>
      <c r="G2278" s="96"/>
      <c r="H2278" s="150"/>
      <c r="N2278" s="71"/>
      <c r="U2278" s="71"/>
      <c r="AB2278" s="70"/>
      <c r="AI2278" s="70"/>
    </row>
    <row r="2279" spans="1:35" ht="12" customHeight="1">
      <c r="A2279" s="150"/>
      <c r="B2279" s="150"/>
      <c r="C2279" s="150"/>
      <c r="D2279" s="150"/>
      <c r="E2279" s="150"/>
      <c r="F2279" s="96"/>
      <c r="G2279" s="96"/>
      <c r="H2279" s="150"/>
      <c r="N2279" s="71"/>
      <c r="U2279" s="71"/>
      <c r="AB2279" s="70"/>
      <c r="AI2279" s="70"/>
    </row>
    <row r="2280" spans="1:35" ht="12" customHeight="1">
      <c r="A2280" s="150"/>
      <c r="B2280" s="150"/>
      <c r="C2280" s="150"/>
      <c r="D2280" s="150"/>
      <c r="E2280" s="150"/>
      <c r="F2280" s="96"/>
      <c r="G2280" s="96"/>
      <c r="H2280" s="150"/>
      <c r="N2280" s="71"/>
      <c r="U2280" s="71"/>
      <c r="AB2280" s="70"/>
      <c r="AI2280" s="70"/>
    </row>
    <row r="2281" spans="1:35" ht="12" customHeight="1">
      <c r="A2281" s="150"/>
      <c r="B2281" s="150"/>
      <c r="C2281" s="150"/>
      <c r="D2281" s="150"/>
      <c r="E2281" s="150"/>
      <c r="F2281" s="96"/>
      <c r="G2281" s="96"/>
      <c r="H2281" s="150"/>
      <c r="N2281" s="71"/>
      <c r="U2281" s="71"/>
      <c r="AB2281" s="70"/>
      <c r="AI2281" s="70"/>
    </row>
    <row r="2282" spans="1:35" ht="12" customHeight="1">
      <c r="A2282" s="150"/>
      <c r="B2282" s="150"/>
      <c r="C2282" s="150"/>
      <c r="D2282" s="150"/>
      <c r="E2282" s="150"/>
      <c r="F2282" s="96"/>
      <c r="G2282" s="96"/>
      <c r="H2282" s="150"/>
      <c r="N2282" s="71"/>
      <c r="U2282" s="71"/>
      <c r="AB2282" s="70"/>
      <c r="AI2282" s="70"/>
    </row>
    <row r="2283" spans="1:35" ht="12" customHeight="1">
      <c r="A2283" s="150"/>
      <c r="B2283" s="150"/>
      <c r="C2283" s="150"/>
      <c r="D2283" s="150"/>
      <c r="E2283" s="150"/>
      <c r="F2283" s="96"/>
      <c r="G2283" s="96"/>
      <c r="H2283" s="150"/>
      <c r="N2283" s="71"/>
      <c r="U2283" s="71"/>
      <c r="AB2283" s="70"/>
      <c r="AI2283" s="70"/>
    </row>
    <row r="2284" spans="1:35" ht="12" customHeight="1">
      <c r="A2284" s="150"/>
      <c r="B2284" s="150"/>
      <c r="C2284" s="150"/>
      <c r="D2284" s="150"/>
      <c r="E2284" s="150"/>
      <c r="F2284" s="96"/>
      <c r="G2284" s="96"/>
      <c r="H2284" s="150"/>
      <c r="N2284" s="71"/>
      <c r="U2284" s="71"/>
      <c r="AB2284" s="70"/>
      <c r="AI2284" s="70"/>
    </row>
    <row r="2285" spans="1:35" ht="12" customHeight="1">
      <c r="A2285" s="150"/>
      <c r="B2285" s="150"/>
      <c r="C2285" s="150"/>
      <c r="D2285" s="150"/>
      <c r="E2285" s="150"/>
      <c r="F2285" s="96"/>
      <c r="G2285" s="96"/>
      <c r="H2285" s="150"/>
      <c r="N2285" s="71"/>
      <c r="U2285" s="71"/>
      <c r="AB2285" s="70"/>
      <c r="AI2285" s="70"/>
    </row>
    <row r="2286" spans="1:35" ht="12" customHeight="1">
      <c r="A2286" s="150"/>
      <c r="B2286" s="150"/>
      <c r="C2286" s="150"/>
      <c r="D2286" s="150"/>
      <c r="E2286" s="150"/>
      <c r="F2286" s="96"/>
      <c r="G2286" s="96"/>
      <c r="H2286" s="150"/>
      <c r="N2286" s="71"/>
      <c r="U2286" s="71"/>
      <c r="AB2286" s="70"/>
      <c r="AI2286" s="70"/>
    </row>
    <row r="2287" spans="1:35" ht="12" customHeight="1">
      <c r="A2287" s="150"/>
      <c r="B2287" s="150"/>
      <c r="C2287" s="150"/>
      <c r="D2287" s="150"/>
      <c r="E2287" s="150"/>
      <c r="F2287" s="96"/>
      <c r="G2287" s="96"/>
      <c r="H2287" s="150"/>
      <c r="N2287" s="71"/>
      <c r="U2287" s="71"/>
      <c r="AB2287" s="70"/>
      <c r="AI2287" s="70"/>
    </row>
    <row r="2288" spans="1:35" ht="12" customHeight="1">
      <c r="A2288" s="150"/>
      <c r="B2288" s="150"/>
      <c r="C2288" s="150"/>
      <c r="D2288" s="150"/>
      <c r="E2288" s="150"/>
      <c r="F2288" s="96"/>
      <c r="G2288" s="96"/>
      <c r="H2288" s="150"/>
      <c r="N2288" s="71"/>
      <c r="U2288" s="71"/>
      <c r="AB2288" s="70"/>
      <c r="AI2288" s="70"/>
    </row>
    <row r="2289" spans="1:35" ht="12" customHeight="1">
      <c r="A2289" s="150"/>
      <c r="B2289" s="150"/>
      <c r="C2289" s="150"/>
      <c r="D2289" s="150"/>
      <c r="E2289" s="150"/>
      <c r="F2289" s="96"/>
      <c r="G2289" s="96"/>
      <c r="H2289" s="150"/>
      <c r="N2289" s="71"/>
      <c r="U2289" s="71"/>
      <c r="AB2289" s="70"/>
      <c r="AI2289" s="70"/>
    </row>
    <row r="2290" spans="1:35" ht="12" customHeight="1">
      <c r="A2290" s="150"/>
      <c r="B2290" s="150"/>
      <c r="C2290" s="150"/>
      <c r="D2290" s="150"/>
      <c r="E2290" s="150"/>
      <c r="F2290" s="96"/>
      <c r="G2290" s="96"/>
      <c r="H2290" s="150"/>
      <c r="N2290" s="71"/>
      <c r="U2290" s="71"/>
      <c r="AB2290" s="70"/>
      <c r="AI2290" s="70"/>
    </row>
    <row r="2291" spans="1:35" ht="12" customHeight="1">
      <c r="A2291" s="150"/>
      <c r="B2291" s="150"/>
      <c r="C2291" s="150"/>
      <c r="D2291" s="150"/>
      <c r="E2291" s="150"/>
      <c r="F2291" s="96"/>
      <c r="G2291" s="96"/>
      <c r="H2291" s="150"/>
      <c r="N2291" s="71"/>
      <c r="U2291" s="71"/>
      <c r="AB2291" s="70"/>
      <c r="AI2291" s="70"/>
    </row>
    <row r="2292" spans="1:35" ht="12" customHeight="1">
      <c r="A2292" s="150"/>
      <c r="B2292" s="150"/>
      <c r="C2292" s="150"/>
      <c r="D2292" s="150"/>
      <c r="E2292" s="150"/>
      <c r="F2292" s="96"/>
      <c r="G2292" s="96"/>
      <c r="H2292" s="150"/>
      <c r="N2292" s="71"/>
      <c r="U2292" s="71"/>
      <c r="AB2292" s="70"/>
      <c r="AI2292" s="70"/>
    </row>
    <row r="2293" spans="1:35" ht="12" customHeight="1">
      <c r="A2293" s="150"/>
      <c r="B2293" s="150"/>
      <c r="C2293" s="150"/>
      <c r="D2293" s="150"/>
      <c r="E2293" s="150"/>
      <c r="F2293" s="96"/>
      <c r="G2293" s="96"/>
      <c r="H2293" s="150"/>
      <c r="N2293" s="71"/>
      <c r="U2293" s="71"/>
      <c r="AB2293" s="70"/>
      <c r="AI2293" s="70"/>
    </row>
    <row r="2294" spans="1:35" ht="12" customHeight="1">
      <c r="A2294" s="150"/>
      <c r="B2294" s="150"/>
      <c r="C2294" s="150"/>
      <c r="D2294" s="150"/>
      <c r="E2294" s="150"/>
      <c r="F2294" s="96"/>
      <c r="G2294" s="96"/>
      <c r="H2294" s="150"/>
      <c r="N2294" s="71"/>
      <c r="U2294" s="71"/>
      <c r="AB2294" s="70"/>
      <c r="AI2294" s="70"/>
    </row>
    <row r="2295" spans="1:35" ht="12" customHeight="1">
      <c r="A2295" s="150"/>
      <c r="B2295" s="150"/>
      <c r="C2295" s="150"/>
      <c r="D2295" s="150"/>
      <c r="E2295" s="150"/>
      <c r="F2295" s="96"/>
      <c r="G2295" s="96"/>
      <c r="H2295" s="150"/>
      <c r="N2295" s="71"/>
      <c r="U2295" s="71"/>
      <c r="AB2295" s="70"/>
      <c r="AI2295" s="70"/>
    </row>
    <row r="2296" spans="1:35" ht="12" customHeight="1">
      <c r="A2296" s="150"/>
      <c r="B2296" s="150"/>
      <c r="C2296" s="150"/>
      <c r="D2296" s="150"/>
      <c r="E2296" s="150"/>
      <c r="F2296" s="96"/>
      <c r="G2296" s="96"/>
      <c r="H2296" s="150"/>
      <c r="N2296" s="71"/>
      <c r="U2296" s="71"/>
      <c r="AB2296" s="70"/>
      <c r="AI2296" s="70"/>
    </row>
    <row r="2297" spans="1:35" ht="12" customHeight="1">
      <c r="A2297" s="150"/>
      <c r="B2297" s="150"/>
      <c r="C2297" s="150"/>
      <c r="D2297" s="150"/>
      <c r="E2297" s="150"/>
      <c r="F2297" s="96"/>
      <c r="G2297" s="96"/>
      <c r="H2297" s="150"/>
      <c r="N2297" s="71"/>
      <c r="U2297" s="71"/>
      <c r="AB2297" s="70"/>
      <c r="AI2297" s="70"/>
    </row>
    <row r="2298" spans="1:35" ht="12" customHeight="1">
      <c r="A2298" s="150"/>
      <c r="B2298" s="150"/>
      <c r="C2298" s="150"/>
      <c r="D2298" s="150"/>
      <c r="E2298" s="150"/>
      <c r="F2298" s="96"/>
      <c r="G2298" s="96"/>
      <c r="H2298" s="150"/>
      <c r="N2298" s="71"/>
      <c r="U2298" s="71"/>
      <c r="AB2298" s="70"/>
      <c r="AI2298" s="70"/>
    </row>
    <row r="2299" spans="1:35" ht="12" customHeight="1">
      <c r="A2299" s="150"/>
      <c r="B2299" s="150"/>
      <c r="C2299" s="150"/>
      <c r="D2299" s="150"/>
      <c r="E2299" s="150"/>
      <c r="F2299" s="96"/>
      <c r="G2299" s="96"/>
      <c r="H2299" s="150"/>
      <c r="N2299" s="71"/>
      <c r="U2299" s="71"/>
      <c r="AB2299" s="70"/>
      <c r="AI2299" s="70"/>
    </row>
    <row r="2300" spans="1:35" ht="12" customHeight="1">
      <c r="A2300" s="150"/>
      <c r="B2300" s="150"/>
      <c r="C2300" s="150"/>
      <c r="D2300" s="150"/>
      <c r="E2300" s="150"/>
      <c r="F2300" s="96"/>
      <c r="G2300" s="96"/>
      <c r="H2300" s="150"/>
      <c r="N2300" s="71"/>
      <c r="U2300" s="71"/>
      <c r="AB2300" s="70"/>
      <c r="AI2300" s="70"/>
    </row>
    <row r="2301" spans="1:35" ht="12" customHeight="1">
      <c r="A2301" s="150"/>
      <c r="B2301" s="150"/>
      <c r="C2301" s="150"/>
      <c r="D2301" s="150"/>
      <c r="E2301" s="150"/>
      <c r="F2301" s="96"/>
      <c r="G2301" s="96"/>
      <c r="H2301" s="150"/>
      <c r="N2301" s="71"/>
      <c r="U2301" s="71"/>
      <c r="AB2301" s="70"/>
      <c r="AI2301" s="70"/>
    </row>
    <row r="2302" spans="1:35" ht="12" customHeight="1">
      <c r="A2302" s="150"/>
      <c r="B2302" s="150"/>
      <c r="C2302" s="150"/>
      <c r="D2302" s="150"/>
      <c r="E2302" s="150"/>
      <c r="F2302" s="96"/>
      <c r="G2302" s="96"/>
      <c r="H2302" s="150"/>
      <c r="N2302" s="71"/>
      <c r="U2302" s="71"/>
      <c r="AB2302" s="70"/>
      <c r="AI2302" s="70"/>
    </row>
    <row r="2303" spans="1:35" ht="12" customHeight="1">
      <c r="A2303" s="150"/>
      <c r="B2303" s="150"/>
      <c r="C2303" s="150"/>
      <c r="D2303" s="150"/>
      <c r="E2303" s="150"/>
      <c r="F2303" s="96"/>
      <c r="G2303" s="96"/>
      <c r="H2303" s="150"/>
      <c r="N2303" s="71"/>
      <c r="U2303" s="71"/>
      <c r="AB2303" s="70"/>
      <c r="AI2303" s="70"/>
    </row>
    <row r="2304" spans="1:35" ht="12" customHeight="1">
      <c r="A2304" s="150"/>
      <c r="B2304" s="150"/>
      <c r="C2304" s="150"/>
      <c r="D2304" s="150"/>
      <c r="E2304" s="150"/>
      <c r="F2304" s="96"/>
      <c r="G2304" s="96"/>
      <c r="H2304" s="150"/>
      <c r="N2304" s="71"/>
      <c r="U2304" s="71"/>
      <c r="AB2304" s="70"/>
      <c r="AI2304" s="70"/>
    </row>
    <row r="2305" spans="1:35" ht="12" customHeight="1">
      <c r="A2305" s="150"/>
      <c r="B2305" s="150"/>
      <c r="C2305" s="150"/>
      <c r="D2305" s="150"/>
      <c r="E2305" s="150"/>
      <c r="F2305" s="96"/>
      <c r="G2305" s="96"/>
      <c r="H2305" s="150"/>
      <c r="N2305" s="71"/>
      <c r="U2305" s="71"/>
      <c r="AB2305" s="70"/>
      <c r="AI2305" s="70"/>
    </row>
    <row r="2306" spans="1:35" ht="12" customHeight="1">
      <c r="A2306" s="150"/>
      <c r="B2306" s="150"/>
      <c r="C2306" s="150"/>
      <c r="D2306" s="150"/>
      <c r="E2306" s="150"/>
      <c r="F2306" s="96"/>
      <c r="G2306" s="96"/>
      <c r="H2306" s="150"/>
      <c r="N2306" s="71"/>
      <c r="U2306" s="71"/>
      <c r="AB2306" s="70"/>
      <c r="AI2306" s="70"/>
    </row>
    <row r="2307" spans="1:35" ht="12" customHeight="1">
      <c r="A2307" s="150"/>
      <c r="B2307" s="150"/>
      <c r="C2307" s="150"/>
      <c r="D2307" s="150"/>
      <c r="E2307" s="150"/>
      <c r="F2307" s="96"/>
      <c r="G2307" s="96"/>
      <c r="H2307" s="150"/>
      <c r="N2307" s="71"/>
      <c r="U2307" s="71"/>
      <c r="AB2307" s="70"/>
      <c r="AI2307" s="70"/>
    </row>
    <row r="2308" spans="1:35" ht="12" customHeight="1">
      <c r="A2308" s="150"/>
      <c r="B2308" s="150"/>
      <c r="C2308" s="150"/>
      <c r="D2308" s="150"/>
      <c r="E2308" s="150"/>
      <c r="F2308" s="96"/>
      <c r="G2308" s="96"/>
      <c r="H2308" s="150"/>
      <c r="N2308" s="71"/>
      <c r="U2308" s="71"/>
      <c r="AB2308" s="70"/>
      <c r="AI2308" s="70"/>
    </row>
    <row r="2309" spans="1:35" ht="12" customHeight="1">
      <c r="A2309" s="150"/>
      <c r="B2309" s="150"/>
      <c r="C2309" s="150"/>
      <c r="D2309" s="150"/>
      <c r="E2309" s="150"/>
      <c r="F2309" s="96"/>
      <c r="G2309" s="96"/>
      <c r="H2309" s="150"/>
      <c r="N2309" s="71"/>
      <c r="U2309" s="71"/>
      <c r="AB2309" s="70"/>
      <c r="AI2309" s="70"/>
    </row>
    <row r="2310" spans="1:35" ht="12" customHeight="1">
      <c r="A2310" s="150"/>
      <c r="B2310" s="150"/>
      <c r="C2310" s="150"/>
      <c r="D2310" s="150"/>
      <c r="E2310" s="150"/>
      <c r="F2310" s="96"/>
      <c r="G2310" s="96"/>
      <c r="H2310" s="150"/>
      <c r="N2310" s="71"/>
      <c r="U2310" s="71"/>
      <c r="AB2310" s="70"/>
      <c r="AI2310" s="70"/>
    </row>
    <row r="2311" spans="1:35" ht="12" customHeight="1">
      <c r="A2311" s="150"/>
      <c r="B2311" s="150"/>
      <c r="C2311" s="150"/>
      <c r="D2311" s="150"/>
      <c r="E2311" s="150"/>
      <c r="F2311" s="96"/>
      <c r="G2311" s="96"/>
      <c r="H2311" s="150"/>
      <c r="N2311" s="71"/>
      <c r="U2311" s="71"/>
      <c r="AB2311" s="70"/>
      <c r="AI2311" s="70"/>
    </row>
    <row r="2312" spans="1:35" ht="12" customHeight="1">
      <c r="A2312" s="150"/>
      <c r="B2312" s="150"/>
      <c r="C2312" s="150"/>
      <c r="D2312" s="150"/>
      <c r="E2312" s="150"/>
      <c r="F2312" s="96"/>
      <c r="G2312" s="96"/>
      <c r="H2312" s="150"/>
      <c r="N2312" s="71"/>
      <c r="U2312" s="71"/>
      <c r="AB2312" s="70"/>
      <c r="AI2312" s="70"/>
    </row>
    <row r="2313" spans="1:35" ht="12" customHeight="1">
      <c r="A2313" s="150"/>
      <c r="B2313" s="150"/>
      <c r="C2313" s="150"/>
      <c r="D2313" s="150"/>
      <c r="E2313" s="150"/>
      <c r="F2313" s="96"/>
      <c r="G2313" s="96"/>
      <c r="H2313" s="150"/>
      <c r="N2313" s="71"/>
      <c r="U2313" s="71"/>
      <c r="AB2313" s="70"/>
      <c r="AI2313" s="70"/>
    </row>
    <row r="2314" spans="1:35" ht="12" customHeight="1">
      <c r="A2314" s="150"/>
      <c r="B2314" s="150"/>
      <c r="C2314" s="150"/>
      <c r="D2314" s="150"/>
      <c r="E2314" s="150"/>
      <c r="F2314" s="96"/>
      <c r="G2314" s="96"/>
      <c r="H2314" s="150"/>
      <c r="N2314" s="71"/>
      <c r="U2314" s="71"/>
      <c r="AB2314" s="70"/>
      <c r="AI2314" s="70"/>
    </row>
    <row r="2315" spans="1:35" ht="12" customHeight="1">
      <c r="A2315" s="150"/>
      <c r="B2315" s="150"/>
      <c r="C2315" s="150"/>
      <c r="D2315" s="150"/>
      <c r="E2315" s="150"/>
      <c r="F2315" s="96"/>
      <c r="G2315" s="96"/>
      <c r="H2315" s="150"/>
      <c r="N2315" s="71"/>
      <c r="U2315" s="71"/>
      <c r="AB2315" s="70"/>
      <c r="AI2315" s="70"/>
    </row>
    <row r="2316" spans="1:35" ht="12" customHeight="1">
      <c r="A2316" s="150"/>
      <c r="B2316" s="150"/>
      <c r="C2316" s="150"/>
      <c r="D2316" s="150"/>
      <c r="E2316" s="150"/>
      <c r="F2316" s="96"/>
      <c r="G2316" s="96"/>
      <c r="H2316" s="150"/>
      <c r="N2316" s="71"/>
      <c r="U2316" s="71"/>
      <c r="AB2316" s="70"/>
      <c r="AI2316" s="70"/>
    </row>
    <row r="2317" spans="1:35" ht="12" customHeight="1">
      <c r="A2317" s="150"/>
      <c r="B2317" s="150"/>
      <c r="C2317" s="150"/>
      <c r="D2317" s="150"/>
      <c r="E2317" s="150"/>
      <c r="F2317" s="96"/>
      <c r="G2317" s="96"/>
      <c r="H2317" s="150"/>
      <c r="N2317" s="71"/>
      <c r="U2317" s="71"/>
      <c r="AB2317" s="70"/>
      <c r="AI2317" s="70"/>
    </row>
    <row r="2318" spans="1:35" ht="12" customHeight="1">
      <c r="A2318" s="150"/>
      <c r="B2318" s="150"/>
      <c r="C2318" s="150"/>
      <c r="D2318" s="150"/>
      <c r="E2318" s="150"/>
      <c r="F2318" s="96"/>
      <c r="G2318" s="96"/>
      <c r="H2318" s="150"/>
      <c r="N2318" s="71"/>
      <c r="U2318" s="71"/>
      <c r="AB2318" s="70"/>
      <c r="AI2318" s="70"/>
    </row>
    <row r="2319" spans="1:35" ht="12" customHeight="1">
      <c r="A2319" s="150"/>
      <c r="B2319" s="150"/>
      <c r="C2319" s="150"/>
      <c r="D2319" s="150"/>
      <c r="E2319" s="150"/>
      <c r="F2319" s="96"/>
      <c r="G2319" s="96"/>
      <c r="H2319" s="150"/>
      <c r="N2319" s="71"/>
      <c r="U2319" s="71"/>
      <c r="AB2319" s="70"/>
      <c r="AI2319" s="70"/>
    </row>
    <row r="2320" spans="1:35" ht="12" customHeight="1">
      <c r="A2320" s="150"/>
      <c r="B2320" s="150"/>
      <c r="C2320" s="150"/>
      <c r="D2320" s="150"/>
      <c r="E2320" s="150"/>
      <c r="F2320" s="96"/>
      <c r="G2320" s="96"/>
      <c r="H2320" s="150"/>
      <c r="N2320" s="71"/>
      <c r="U2320" s="71"/>
      <c r="AB2320" s="70"/>
      <c r="AI2320" s="70"/>
    </row>
    <row r="2321" spans="1:35" ht="12" customHeight="1">
      <c r="A2321" s="150"/>
      <c r="B2321" s="150"/>
      <c r="C2321" s="150"/>
      <c r="D2321" s="150"/>
      <c r="E2321" s="150"/>
      <c r="F2321" s="96"/>
      <c r="G2321" s="96"/>
      <c r="H2321" s="150"/>
      <c r="N2321" s="71"/>
      <c r="U2321" s="71"/>
      <c r="AB2321" s="70"/>
      <c r="AI2321" s="70"/>
    </row>
    <row r="2322" spans="1:35" ht="12" customHeight="1">
      <c r="A2322" s="150"/>
      <c r="B2322" s="150"/>
      <c r="C2322" s="150"/>
      <c r="D2322" s="150"/>
      <c r="E2322" s="150"/>
      <c r="F2322" s="96"/>
      <c r="G2322" s="96"/>
      <c r="H2322" s="150"/>
      <c r="N2322" s="71"/>
      <c r="U2322" s="71"/>
      <c r="AB2322" s="70"/>
      <c r="AI2322" s="70"/>
    </row>
    <row r="2323" spans="1:35" ht="12" customHeight="1">
      <c r="A2323" s="150"/>
      <c r="B2323" s="150"/>
      <c r="C2323" s="150"/>
      <c r="D2323" s="150"/>
      <c r="E2323" s="150"/>
      <c r="F2323" s="96"/>
      <c r="G2323" s="96"/>
      <c r="H2323" s="150"/>
      <c r="N2323" s="71"/>
      <c r="U2323" s="71"/>
      <c r="AB2323" s="70"/>
      <c r="AI2323" s="70"/>
    </row>
    <row r="2324" spans="1:35" ht="12" customHeight="1">
      <c r="A2324" s="150"/>
      <c r="B2324" s="150"/>
      <c r="C2324" s="150"/>
      <c r="D2324" s="150"/>
      <c r="E2324" s="150"/>
      <c r="F2324" s="96"/>
      <c r="G2324" s="96"/>
      <c r="H2324" s="150"/>
      <c r="N2324" s="71"/>
      <c r="U2324" s="71"/>
      <c r="AB2324" s="70"/>
      <c r="AI2324" s="70"/>
    </row>
    <row r="2325" spans="1:35" ht="12" customHeight="1">
      <c r="A2325" s="150"/>
      <c r="B2325" s="150"/>
      <c r="C2325" s="150"/>
      <c r="D2325" s="150"/>
      <c r="E2325" s="150"/>
      <c r="F2325" s="96"/>
      <c r="G2325" s="96"/>
      <c r="H2325" s="150"/>
      <c r="N2325" s="71"/>
      <c r="U2325" s="71"/>
      <c r="AB2325" s="70"/>
      <c r="AI2325" s="70"/>
    </row>
    <row r="2326" spans="1:35" ht="12" customHeight="1">
      <c r="A2326" s="150"/>
      <c r="B2326" s="150"/>
      <c r="C2326" s="150"/>
      <c r="D2326" s="150"/>
      <c r="E2326" s="150"/>
      <c r="F2326" s="96"/>
      <c r="G2326" s="96"/>
      <c r="H2326" s="150"/>
      <c r="N2326" s="71"/>
      <c r="U2326" s="71"/>
      <c r="AB2326" s="70"/>
      <c r="AI2326" s="70"/>
    </row>
    <row r="2327" spans="1:35" ht="12" customHeight="1">
      <c r="A2327" s="150"/>
      <c r="B2327" s="150"/>
      <c r="C2327" s="150"/>
      <c r="D2327" s="150"/>
      <c r="E2327" s="150"/>
      <c r="F2327" s="96"/>
      <c r="G2327" s="96"/>
      <c r="H2327" s="150"/>
      <c r="N2327" s="71"/>
      <c r="U2327" s="71"/>
      <c r="AB2327" s="70"/>
      <c r="AI2327" s="70"/>
    </row>
    <row r="2328" spans="1:35" ht="12" customHeight="1">
      <c r="A2328" s="150"/>
      <c r="B2328" s="150"/>
      <c r="C2328" s="150"/>
      <c r="D2328" s="150"/>
      <c r="E2328" s="150"/>
      <c r="F2328" s="96"/>
      <c r="G2328" s="96"/>
      <c r="H2328" s="150"/>
      <c r="N2328" s="71"/>
      <c r="U2328" s="71"/>
      <c r="AB2328" s="70"/>
      <c r="AI2328" s="70"/>
    </row>
    <row r="2329" spans="1:35" ht="12" customHeight="1">
      <c r="A2329" s="150"/>
      <c r="B2329" s="150"/>
      <c r="C2329" s="150"/>
      <c r="D2329" s="150"/>
      <c r="E2329" s="150"/>
      <c r="F2329" s="96"/>
      <c r="G2329" s="96"/>
      <c r="H2329" s="150"/>
      <c r="N2329" s="71"/>
      <c r="U2329" s="71"/>
      <c r="AB2329" s="70"/>
      <c r="AI2329" s="70"/>
    </row>
    <row r="2330" spans="1:35" ht="12" customHeight="1">
      <c r="A2330" s="150"/>
      <c r="B2330" s="150"/>
      <c r="C2330" s="150"/>
      <c r="D2330" s="150"/>
      <c r="E2330" s="150"/>
      <c r="F2330" s="96"/>
      <c r="G2330" s="96"/>
      <c r="H2330" s="150"/>
      <c r="N2330" s="71"/>
      <c r="U2330" s="71"/>
      <c r="AB2330" s="70"/>
      <c r="AI2330" s="70"/>
    </row>
    <row r="2331" spans="1:35" ht="12" customHeight="1">
      <c r="A2331" s="150"/>
      <c r="B2331" s="150"/>
      <c r="C2331" s="150"/>
      <c r="D2331" s="150"/>
      <c r="E2331" s="150"/>
      <c r="F2331" s="96"/>
      <c r="G2331" s="96"/>
      <c r="H2331" s="150"/>
      <c r="N2331" s="71"/>
      <c r="U2331" s="71"/>
      <c r="AB2331" s="70"/>
      <c r="AI2331" s="70"/>
    </row>
    <row r="2332" spans="1:35" ht="12" customHeight="1">
      <c r="A2332" s="150"/>
      <c r="B2332" s="150"/>
      <c r="C2332" s="150"/>
      <c r="D2332" s="150"/>
      <c r="E2332" s="150"/>
      <c r="F2332" s="96"/>
      <c r="G2332" s="96"/>
      <c r="H2332" s="150"/>
      <c r="N2332" s="71"/>
      <c r="U2332" s="71"/>
      <c r="AB2332" s="70"/>
      <c r="AI2332" s="70"/>
    </row>
    <row r="2333" spans="1:35" ht="12" customHeight="1">
      <c r="A2333" s="150"/>
      <c r="B2333" s="150"/>
      <c r="C2333" s="150"/>
      <c r="D2333" s="150"/>
      <c r="E2333" s="150"/>
      <c r="F2333" s="96"/>
      <c r="G2333" s="96"/>
      <c r="H2333" s="150"/>
      <c r="N2333" s="71"/>
      <c r="U2333" s="71"/>
      <c r="AB2333" s="70"/>
      <c r="AI2333" s="70"/>
    </row>
    <row r="2334" spans="1:35" ht="12" customHeight="1">
      <c r="A2334" s="150"/>
      <c r="B2334" s="150"/>
      <c r="C2334" s="150"/>
      <c r="D2334" s="150"/>
      <c r="E2334" s="150"/>
      <c r="F2334" s="96"/>
      <c r="G2334" s="96"/>
      <c r="H2334" s="150"/>
      <c r="N2334" s="71"/>
      <c r="U2334" s="71"/>
      <c r="AB2334" s="70"/>
      <c r="AI2334" s="70"/>
    </row>
    <row r="2335" spans="1:35" ht="12" customHeight="1">
      <c r="A2335" s="150"/>
      <c r="B2335" s="150"/>
      <c r="C2335" s="150"/>
      <c r="D2335" s="150"/>
      <c r="E2335" s="150"/>
      <c r="F2335" s="96"/>
      <c r="G2335" s="96"/>
      <c r="H2335" s="150"/>
      <c r="N2335" s="71"/>
      <c r="U2335" s="71"/>
      <c r="AB2335" s="70"/>
      <c r="AI2335" s="70"/>
    </row>
    <row r="2336" spans="1:35" ht="12" customHeight="1">
      <c r="A2336" s="150"/>
      <c r="B2336" s="150"/>
      <c r="C2336" s="150"/>
      <c r="D2336" s="150"/>
      <c r="E2336" s="150"/>
      <c r="F2336" s="96"/>
      <c r="G2336" s="96"/>
      <c r="H2336" s="150"/>
      <c r="N2336" s="71"/>
      <c r="U2336" s="71"/>
      <c r="AB2336" s="70"/>
      <c r="AI2336" s="70"/>
    </row>
    <row r="2337" spans="1:35" ht="12" customHeight="1">
      <c r="A2337" s="150"/>
      <c r="B2337" s="150"/>
      <c r="C2337" s="150"/>
      <c r="D2337" s="150"/>
      <c r="E2337" s="150"/>
      <c r="F2337" s="96"/>
      <c r="G2337" s="96"/>
      <c r="H2337" s="150"/>
      <c r="N2337" s="71"/>
      <c r="U2337" s="71"/>
      <c r="AB2337" s="70"/>
      <c r="AI2337" s="70"/>
    </row>
    <row r="2338" spans="1:35" ht="12" customHeight="1">
      <c r="A2338" s="150"/>
      <c r="B2338" s="150"/>
      <c r="C2338" s="150"/>
      <c r="D2338" s="150"/>
      <c r="E2338" s="150"/>
      <c r="F2338" s="96"/>
      <c r="G2338" s="96"/>
      <c r="H2338" s="150"/>
      <c r="N2338" s="71"/>
      <c r="U2338" s="71"/>
      <c r="AB2338" s="70"/>
      <c r="AI2338" s="70"/>
    </row>
    <row r="2339" spans="1:35" ht="12" customHeight="1">
      <c r="A2339" s="150"/>
      <c r="B2339" s="150"/>
      <c r="C2339" s="150"/>
      <c r="D2339" s="150"/>
      <c r="E2339" s="150"/>
      <c r="F2339" s="96"/>
      <c r="G2339" s="96"/>
      <c r="H2339" s="150"/>
      <c r="N2339" s="71"/>
      <c r="U2339" s="71"/>
      <c r="AB2339" s="70"/>
      <c r="AI2339" s="70"/>
    </row>
    <row r="2340" spans="1:35" ht="12" customHeight="1">
      <c r="A2340" s="150"/>
      <c r="B2340" s="150"/>
      <c r="C2340" s="150"/>
      <c r="D2340" s="150"/>
      <c r="E2340" s="150"/>
      <c r="F2340" s="96"/>
      <c r="G2340" s="96"/>
      <c r="H2340" s="150"/>
      <c r="N2340" s="71"/>
      <c r="U2340" s="71"/>
      <c r="AB2340" s="70"/>
      <c r="AI2340" s="70"/>
    </row>
    <row r="2341" spans="1:35" ht="12" customHeight="1">
      <c r="A2341" s="150"/>
      <c r="B2341" s="150"/>
      <c r="C2341" s="150"/>
      <c r="D2341" s="150"/>
      <c r="E2341" s="150"/>
      <c r="F2341" s="96"/>
      <c r="G2341" s="96"/>
      <c r="H2341" s="150"/>
      <c r="N2341" s="71"/>
      <c r="U2341" s="71"/>
      <c r="AB2341" s="70"/>
      <c r="AI2341" s="70"/>
    </row>
    <row r="2342" spans="1:35" ht="12" customHeight="1">
      <c r="A2342" s="150"/>
      <c r="B2342" s="150"/>
      <c r="C2342" s="150"/>
      <c r="D2342" s="150"/>
      <c r="E2342" s="150"/>
      <c r="F2342" s="96"/>
      <c r="G2342" s="96"/>
      <c r="H2342" s="150"/>
      <c r="N2342" s="71"/>
      <c r="U2342" s="71"/>
      <c r="AB2342" s="70"/>
      <c r="AI2342" s="70"/>
    </row>
    <row r="2343" spans="1:35" ht="12" customHeight="1">
      <c r="A2343" s="150"/>
      <c r="B2343" s="150"/>
      <c r="C2343" s="150"/>
      <c r="D2343" s="150"/>
      <c r="E2343" s="150"/>
      <c r="F2343" s="96"/>
      <c r="G2343" s="96"/>
      <c r="H2343" s="150"/>
      <c r="N2343" s="71"/>
      <c r="U2343" s="71"/>
      <c r="AB2343" s="70"/>
      <c r="AI2343" s="70"/>
    </row>
    <row r="2344" spans="1:35" ht="12" customHeight="1">
      <c r="A2344" s="150"/>
      <c r="B2344" s="150"/>
      <c r="C2344" s="150"/>
      <c r="D2344" s="150"/>
      <c r="E2344" s="150"/>
      <c r="F2344" s="96"/>
      <c r="G2344" s="96"/>
      <c r="H2344" s="150"/>
      <c r="N2344" s="71"/>
      <c r="U2344" s="71"/>
      <c r="AB2344" s="70"/>
      <c r="AI2344" s="70"/>
    </row>
    <row r="2345" spans="1:35" ht="12" customHeight="1">
      <c r="A2345" s="150"/>
      <c r="B2345" s="150"/>
      <c r="C2345" s="150"/>
      <c r="D2345" s="150"/>
      <c r="E2345" s="150"/>
      <c r="F2345" s="96"/>
      <c r="G2345" s="96"/>
      <c r="H2345" s="150"/>
      <c r="N2345" s="71"/>
      <c r="U2345" s="71"/>
      <c r="AB2345" s="70"/>
      <c r="AI2345" s="70"/>
    </row>
    <row r="2346" spans="1:35" ht="12" customHeight="1">
      <c r="A2346" s="150"/>
      <c r="B2346" s="150"/>
      <c r="C2346" s="150"/>
      <c r="D2346" s="150"/>
      <c r="E2346" s="150"/>
      <c r="F2346" s="96"/>
      <c r="G2346" s="96"/>
      <c r="H2346" s="150"/>
      <c r="N2346" s="71"/>
      <c r="U2346" s="71"/>
      <c r="AB2346" s="70"/>
      <c r="AI2346" s="70"/>
    </row>
    <row r="2347" spans="1:35" ht="12" customHeight="1">
      <c r="A2347" s="150"/>
      <c r="B2347" s="150"/>
      <c r="C2347" s="150"/>
      <c r="D2347" s="150"/>
      <c r="E2347" s="150"/>
      <c r="F2347" s="96"/>
      <c r="G2347" s="96"/>
      <c r="H2347" s="150"/>
      <c r="N2347" s="71"/>
      <c r="U2347" s="71"/>
      <c r="AB2347" s="70"/>
      <c r="AI2347" s="70"/>
    </row>
    <row r="2348" spans="1:35" ht="12" customHeight="1">
      <c r="A2348" s="150"/>
      <c r="B2348" s="150"/>
      <c r="C2348" s="150"/>
      <c r="D2348" s="150"/>
      <c r="E2348" s="150"/>
      <c r="F2348" s="96"/>
      <c r="G2348" s="96"/>
      <c r="H2348" s="150"/>
      <c r="N2348" s="71"/>
      <c r="U2348" s="71"/>
      <c r="AB2348" s="70"/>
      <c r="AI2348" s="70"/>
    </row>
    <row r="2349" spans="1:35" ht="12" customHeight="1">
      <c r="A2349" s="150"/>
      <c r="B2349" s="150"/>
      <c r="C2349" s="150"/>
      <c r="D2349" s="150"/>
      <c r="E2349" s="150"/>
      <c r="F2349" s="96"/>
      <c r="G2349" s="96"/>
      <c r="H2349" s="150"/>
      <c r="N2349" s="71"/>
      <c r="U2349" s="71"/>
      <c r="AB2349" s="70"/>
      <c r="AI2349" s="70"/>
    </row>
    <row r="2350" spans="1:35" ht="12" customHeight="1">
      <c r="A2350" s="150"/>
      <c r="B2350" s="150"/>
      <c r="C2350" s="150"/>
      <c r="D2350" s="150"/>
      <c r="E2350" s="150"/>
      <c r="F2350" s="96"/>
      <c r="G2350" s="96"/>
      <c r="H2350" s="150"/>
      <c r="N2350" s="71"/>
      <c r="U2350" s="71"/>
      <c r="AB2350" s="70"/>
      <c r="AI2350" s="70"/>
    </row>
    <row r="2351" spans="1:35" ht="12" customHeight="1">
      <c r="A2351" s="150"/>
      <c r="B2351" s="150"/>
      <c r="C2351" s="150"/>
      <c r="D2351" s="150"/>
      <c r="E2351" s="150"/>
      <c r="F2351" s="96"/>
      <c r="G2351" s="96"/>
      <c r="H2351" s="150"/>
      <c r="N2351" s="71"/>
      <c r="U2351" s="71"/>
      <c r="AB2351" s="70"/>
      <c r="AI2351" s="70"/>
    </row>
    <row r="2352" spans="1:35" ht="12" customHeight="1">
      <c r="A2352" s="150"/>
      <c r="B2352" s="150"/>
      <c r="C2352" s="150"/>
      <c r="D2352" s="150"/>
      <c r="E2352" s="150"/>
      <c r="F2352" s="96"/>
      <c r="G2352" s="96"/>
      <c r="H2352" s="150"/>
      <c r="N2352" s="71"/>
      <c r="U2352" s="71"/>
      <c r="AB2352" s="70"/>
      <c r="AI2352" s="70"/>
    </row>
    <row r="2353" spans="1:35" ht="12" customHeight="1">
      <c r="A2353" s="150"/>
      <c r="B2353" s="150"/>
      <c r="C2353" s="150"/>
      <c r="D2353" s="150"/>
      <c r="E2353" s="150"/>
      <c r="F2353" s="96"/>
      <c r="G2353" s="96"/>
      <c r="H2353" s="150"/>
      <c r="N2353" s="71"/>
      <c r="U2353" s="71"/>
      <c r="AB2353" s="70"/>
      <c r="AI2353" s="70"/>
    </row>
    <row r="2354" spans="1:35" ht="12" customHeight="1">
      <c r="A2354" s="150"/>
      <c r="B2354" s="150"/>
      <c r="C2354" s="150"/>
      <c r="D2354" s="150"/>
      <c r="E2354" s="150"/>
      <c r="F2354" s="96"/>
      <c r="G2354" s="96"/>
      <c r="H2354" s="150"/>
      <c r="N2354" s="71"/>
      <c r="U2354" s="71"/>
      <c r="AB2354" s="70"/>
      <c r="AI2354" s="70"/>
    </row>
    <row r="2355" spans="1:35" ht="12" customHeight="1">
      <c r="A2355" s="150"/>
      <c r="B2355" s="150"/>
      <c r="C2355" s="150"/>
      <c r="D2355" s="150"/>
      <c r="E2355" s="150"/>
      <c r="F2355" s="96"/>
      <c r="G2355" s="96"/>
      <c r="H2355" s="150"/>
      <c r="N2355" s="71"/>
      <c r="U2355" s="71"/>
      <c r="AB2355" s="70"/>
      <c r="AI2355" s="70"/>
    </row>
    <row r="2356" spans="1:35" ht="12" customHeight="1">
      <c r="A2356" s="150"/>
      <c r="B2356" s="150"/>
      <c r="C2356" s="150"/>
      <c r="D2356" s="150"/>
      <c r="E2356" s="150"/>
      <c r="F2356" s="96"/>
      <c r="G2356" s="96"/>
      <c r="H2356" s="150"/>
      <c r="N2356" s="71"/>
      <c r="U2356" s="71"/>
      <c r="AB2356" s="70"/>
      <c r="AI2356" s="70"/>
    </row>
    <row r="2357" spans="1:35" ht="12" customHeight="1">
      <c r="A2357" s="150"/>
      <c r="B2357" s="150"/>
      <c r="C2357" s="150"/>
      <c r="D2357" s="150"/>
      <c r="E2357" s="150"/>
      <c r="F2357" s="96"/>
      <c r="G2357" s="96"/>
      <c r="H2357" s="150"/>
      <c r="N2357" s="71"/>
      <c r="U2357" s="71"/>
      <c r="AB2357" s="70"/>
      <c r="AI2357" s="70"/>
    </row>
    <row r="2358" spans="1:35" ht="12" customHeight="1">
      <c r="A2358" s="150"/>
      <c r="B2358" s="150"/>
      <c r="C2358" s="150"/>
      <c r="D2358" s="150"/>
      <c r="E2358" s="150"/>
      <c r="F2358" s="96"/>
      <c r="G2358" s="96"/>
      <c r="H2358" s="150"/>
      <c r="N2358" s="71"/>
      <c r="U2358" s="71"/>
      <c r="AB2358" s="70"/>
      <c r="AI2358" s="70"/>
    </row>
    <row r="2359" spans="1:35" ht="12" customHeight="1">
      <c r="A2359" s="150"/>
      <c r="B2359" s="150"/>
      <c r="C2359" s="150"/>
      <c r="D2359" s="150"/>
      <c r="E2359" s="150"/>
      <c r="F2359" s="96"/>
      <c r="G2359" s="96"/>
      <c r="H2359" s="150"/>
      <c r="N2359" s="71"/>
      <c r="U2359" s="71"/>
      <c r="AB2359" s="70"/>
      <c r="AI2359" s="70"/>
    </row>
    <row r="2360" spans="1:35" ht="12" customHeight="1">
      <c r="A2360" s="150"/>
      <c r="B2360" s="150"/>
      <c r="C2360" s="150"/>
      <c r="D2360" s="150"/>
      <c r="E2360" s="150"/>
      <c r="F2360" s="96"/>
      <c r="G2360" s="96"/>
      <c r="H2360" s="150"/>
      <c r="N2360" s="71"/>
      <c r="U2360" s="71"/>
      <c r="AB2360" s="70"/>
      <c r="AI2360" s="70"/>
    </row>
    <row r="2361" spans="1:35" ht="12" customHeight="1">
      <c r="A2361" s="150"/>
      <c r="B2361" s="150"/>
      <c r="C2361" s="150"/>
      <c r="D2361" s="150"/>
      <c r="E2361" s="150"/>
      <c r="F2361" s="96"/>
      <c r="G2361" s="96"/>
      <c r="H2361" s="150"/>
      <c r="N2361" s="71"/>
      <c r="U2361" s="71"/>
      <c r="AB2361" s="70"/>
      <c r="AI2361" s="70"/>
    </row>
    <row r="2362" spans="1:35" ht="12" customHeight="1">
      <c r="A2362" s="150"/>
      <c r="B2362" s="150"/>
      <c r="C2362" s="150"/>
      <c r="D2362" s="150"/>
      <c r="E2362" s="150"/>
      <c r="F2362" s="96"/>
      <c r="G2362" s="96"/>
      <c r="H2362" s="150"/>
      <c r="N2362" s="71"/>
      <c r="U2362" s="71"/>
      <c r="AB2362" s="70"/>
      <c r="AI2362" s="70"/>
    </row>
    <row r="2363" spans="1:35" ht="12" customHeight="1">
      <c r="A2363" s="150"/>
      <c r="B2363" s="150"/>
      <c r="C2363" s="150"/>
      <c r="D2363" s="150"/>
      <c r="E2363" s="150"/>
      <c r="F2363" s="96"/>
      <c r="G2363" s="96"/>
      <c r="H2363" s="150"/>
      <c r="N2363" s="71"/>
      <c r="U2363" s="71"/>
      <c r="AB2363" s="70"/>
      <c r="AI2363" s="70"/>
    </row>
    <row r="2364" spans="1:35" ht="12" customHeight="1">
      <c r="A2364" s="150"/>
      <c r="B2364" s="150"/>
      <c r="C2364" s="150"/>
      <c r="D2364" s="150"/>
      <c r="E2364" s="150"/>
      <c r="F2364" s="96"/>
      <c r="G2364" s="96"/>
      <c r="H2364" s="150"/>
      <c r="N2364" s="71"/>
      <c r="U2364" s="71"/>
      <c r="AB2364" s="70"/>
      <c r="AI2364" s="70"/>
    </row>
    <row r="2365" spans="1:35" ht="12" customHeight="1">
      <c r="A2365" s="150"/>
      <c r="B2365" s="150"/>
      <c r="C2365" s="150"/>
      <c r="D2365" s="150"/>
      <c r="E2365" s="150"/>
      <c r="F2365" s="96"/>
      <c r="G2365" s="96"/>
      <c r="H2365" s="150"/>
      <c r="N2365" s="71"/>
      <c r="U2365" s="71"/>
      <c r="AB2365" s="70"/>
      <c r="AI2365" s="70"/>
    </row>
    <row r="2366" spans="1:35" ht="12" customHeight="1">
      <c r="A2366" s="150"/>
      <c r="B2366" s="150"/>
      <c r="C2366" s="150"/>
      <c r="D2366" s="150"/>
      <c r="E2366" s="150"/>
      <c r="F2366" s="96"/>
      <c r="G2366" s="96"/>
      <c r="H2366" s="150"/>
      <c r="N2366" s="71"/>
      <c r="U2366" s="71"/>
      <c r="AB2366" s="70"/>
      <c r="AI2366" s="70"/>
    </row>
    <row r="2367" spans="1:35" ht="12" customHeight="1">
      <c r="A2367" s="150"/>
      <c r="B2367" s="150"/>
      <c r="C2367" s="150"/>
      <c r="D2367" s="150"/>
      <c r="E2367" s="150"/>
      <c r="F2367" s="96"/>
      <c r="G2367" s="96"/>
      <c r="H2367" s="150"/>
      <c r="N2367" s="71"/>
      <c r="U2367" s="71"/>
      <c r="AB2367" s="70"/>
      <c r="AI2367" s="70"/>
    </row>
    <row r="2368" spans="1:35" ht="12" customHeight="1">
      <c r="A2368" s="150"/>
      <c r="B2368" s="150"/>
      <c r="C2368" s="150"/>
      <c r="D2368" s="150"/>
      <c r="E2368" s="150"/>
      <c r="F2368" s="96"/>
      <c r="G2368" s="96"/>
      <c r="H2368" s="150"/>
      <c r="N2368" s="71"/>
      <c r="U2368" s="71"/>
      <c r="AB2368" s="70"/>
      <c r="AI2368" s="70"/>
    </row>
    <row r="2369" spans="1:35" ht="12" customHeight="1">
      <c r="A2369" s="150"/>
      <c r="B2369" s="150"/>
      <c r="C2369" s="150"/>
      <c r="D2369" s="150"/>
      <c r="E2369" s="150"/>
      <c r="F2369" s="96"/>
      <c r="G2369" s="96"/>
      <c r="H2369" s="150"/>
      <c r="N2369" s="71"/>
      <c r="U2369" s="71"/>
      <c r="AB2369" s="70"/>
      <c r="AI2369" s="70"/>
    </row>
    <row r="2370" spans="1:35" ht="12" customHeight="1">
      <c r="A2370" s="150"/>
      <c r="B2370" s="150"/>
      <c r="C2370" s="150"/>
      <c r="D2370" s="150"/>
      <c r="E2370" s="150"/>
      <c r="F2370" s="96"/>
      <c r="G2370" s="96"/>
      <c r="H2370" s="150"/>
      <c r="N2370" s="71"/>
      <c r="U2370" s="71"/>
      <c r="AB2370" s="70"/>
      <c r="AI2370" s="70"/>
    </row>
    <row r="2371" spans="1:35" ht="12" customHeight="1">
      <c r="A2371" s="150"/>
      <c r="B2371" s="150"/>
      <c r="C2371" s="150"/>
      <c r="D2371" s="150"/>
      <c r="E2371" s="150"/>
      <c r="F2371" s="96"/>
      <c r="G2371" s="96"/>
      <c r="H2371" s="150"/>
      <c r="N2371" s="71"/>
      <c r="U2371" s="71"/>
      <c r="AB2371" s="70"/>
      <c r="AI2371" s="70"/>
    </row>
    <row r="2372" spans="1:35" ht="12" customHeight="1">
      <c r="A2372" s="150"/>
      <c r="B2372" s="150"/>
      <c r="C2372" s="150"/>
      <c r="D2372" s="150"/>
      <c r="E2372" s="150"/>
      <c r="F2372" s="96"/>
      <c r="G2372" s="96"/>
      <c r="H2372" s="150"/>
      <c r="N2372" s="71"/>
      <c r="U2372" s="71"/>
      <c r="AB2372" s="70"/>
      <c r="AI2372" s="70"/>
    </row>
    <row r="2373" spans="1:35" ht="12" customHeight="1">
      <c r="A2373" s="150"/>
      <c r="B2373" s="150"/>
      <c r="C2373" s="150"/>
      <c r="D2373" s="150"/>
      <c r="E2373" s="150"/>
      <c r="F2373" s="96"/>
      <c r="G2373" s="96"/>
      <c r="H2373" s="150"/>
      <c r="N2373" s="71"/>
      <c r="U2373" s="71"/>
      <c r="AB2373" s="70"/>
      <c r="AI2373" s="70"/>
    </row>
    <row r="2374" spans="1:35" ht="12" customHeight="1">
      <c r="A2374" s="150"/>
      <c r="B2374" s="150"/>
      <c r="C2374" s="150"/>
      <c r="D2374" s="150"/>
      <c r="E2374" s="150"/>
      <c r="F2374" s="96"/>
      <c r="G2374" s="96"/>
      <c r="H2374" s="150"/>
      <c r="N2374" s="71"/>
      <c r="U2374" s="71"/>
      <c r="AB2374" s="70"/>
      <c r="AI2374" s="70"/>
    </row>
    <row r="2375" spans="1:35" ht="12" customHeight="1">
      <c r="A2375" s="150"/>
      <c r="B2375" s="150"/>
      <c r="C2375" s="150"/>
      <c r="D2375" s="150"/>
      <c r="E2375" s="150"/>
      <c r="F2375" s="96"/>
      <c r="G2375" s="96"/>
      <c r="H2375" s="150"/>
      <c r="N2375" s="71"/>
      <c r="U2375" s="71"/>
      <c r="AB2375" s="70"/>
      <c r="AI2375" s="70"/>
    </row>
    <row r="2376" spans="1:35" ht="12" customHeight="1">
      <c r="A2376" s="150"/>
      <c r="B2376" s="150"/>
      <c r="C2376" s="150"/>
      <c r="D2376" s="150"/>
      <c r="E2376" s="150"/>
      <c r="F2376" s="96"/>
      <c r="G2376" s="96"/>
      <c r="H2376" s="150"/>
      <c r="N2376" s="71"/>
      <c r="U2376" s="71"/>
      <c r="AB2376" s="70"/>
      <c r="AI2376" s="70"/>
    </row>
    <row r="2377" spans="1:35" ht="12" customHeight="1">
      <c r="A2377" s="150"/>
      <c r="B2377" s="150"/>
      <c r="C2377" s="150"/>
      <c r="D2377" s="150"/>
      <c r="E2377" s="150"/>
      <c r="F2377" s="96"/>
      <c r="G2377" s="96"/>
      <c r="H2377" s="150"/>
      <c r="N2377" s="71"/>
      <c r="U2377" s="71"/>
      <c r="AB2377" s="70"/>
      <c r="AI2377" s="70"/>
    </row>
    <row r="2378" spans="1:35" ht="12" customHeight="1">
      <c r="A2378" s="150"/>
      <c r="B2378" s="150"/>
      <c r="C2378" s="150"/>
      <c r="D2378" s="150"/>
      <c r="E2378" s="150"/>
      <c r="F2378" s="96"/>
      <c r="G2378" s="96"/>
      <c r="H2378" s="150"/>
      <c r="N2378" s="71"/>
      <c r="U2378" s="71"/>
      <c r="AB2378" s="70"/>
      <c r="AI2378" s="70"/>
    </row>
    <row r="2379" spans="1:35" ht="12" customHeight="1">
      <c r="A2379" s="150"/>
      <c r="B2379" s="150"/>
      <c r="C2379" s="150"/>
      <c r="D2379" s="150"/>
      <c r="E2379" s="150"/>
      <c r="F2379" s="96"/>
      <c r="G2379" s="96"/>
      <c r="H2379" s="150"/>
      <c r="N2379" s="71"/>
      <c r="U2379" s="71"/>
      <c r="AB2379" s="70"/>
      <c r="AI2379" s="70"/>
    </row>
    <row r="2380" spans="1:35" ht="12" customHeight="1">
      <c r="A2380" s="150"/>
      <c r="B2380" s="150"/>
      <c r="C2380" s="150"/>
      <c r="D2380" s="150"/>
      <c r="E2380" s="150"/>
      <c r="F2380" s="96"/>
      <c r="G2380" s="96"/>
      <c r="H2380" s="150"/>
      <c r="N2380" s="71"/>
      <c r="U2380" s="71"/>
      <c r="AB2380" s="70"/>
      <c r="AI2380" s="70"/>
    </row>
    <row r="2381" spans="1:35" ht="12" customHeight="1">
      <c r="A2381" s="150"/>
      <c r="B2381" s="150"/>
      <c r="C2381" s="150"/>
      <c r="D2381" s="150"/>
      <c r="E2381" s="150"/>
      <c r="F2381" s="96"/>
      <c r="G2381" s="96"/>
      <c r="H2381" s="150"/>
      <c r="N2381" s="71"/>
      <c r="U2381" s="71"/>
      <c r="AB2381" s="70"/>
      <c r="AI2381" s="70"/>
    </row>
    <row r="2382" spans="1:35" ht="12" customHeight="1">
      <c r="A2382" s="150"/>
      <c r="B2382" s="150"/>
      <c r="C2382" s="150"/>
      <c r="D2382" s="150"/>
      <c r="E2382" s="150"/>
      <c r="F2382" s="96"/>
      <c r="G2382" s="96"/>
      <c r="H2382" s="150"/>
      <c r="N2382" s="71"/>
      <c r="U2382" s="71"/>
      <c r="AB2382" s="70"/>
      <c r="AI2382" s="70"/>
    </row>
    <row r="2383" spans="1:35" ht="12" customHeight="1">
      <c r="A2383" s="150"/>
      <c r="B2383" s="150"/>
      <c r="C2383" s="150"/>
      <c r="D2383" s="150"/>
      <c r="E2383" s="150"/>
      <c r="F2383" s="96"/>
      <c r="G2383" s="96"/>
      <c r="H2383" s="150"/>
      <c r="N2383" s="71"/>
      <c r="U2383" s="71"/>
      <c r="AB2383" s="70"/>
      <c r="AI2383" s="70"/>
    </row>
    <row r="2384" spans="1:35" ht="12" customHeight="1">
      <c r="A2384" s="150"/>
      <c r="B2384" s="150"/>
      <c r="C2384" s="150"/>
      <c r="D2384" s="150"/>
      <c r="E2384" s="150"/>
      <c r="F2384" s="96"/>
      <c r="G2384" s="96"/>
      <c r="H2384" s="150"/>
      <c r="N2384" s="71"/>
      <c r="U2384" s="71"/>
      <c r="AB2384" s="70"/>
      <c r="AI2384" s="70"/>
    </row>
    <row r="2385" spans="1:35" ht="12" customHeight="1">
      <c r="A2385" s="150"/>
      <c r="B2385" s="150"/>
      <c r="C2385" s="150"/>
      <c r="D2385" s="150"/>
      <c r="E2385" s="150"/>
      <c r="F2385" s="96"/>
      <c r="G2385" s="96"/>
      <c r="H2385" s="150"/>
      <c r="N2385" s="71"/>
      <c r="U2385" s="71"/>
      <c r="AB2385" s="70"/>
      <c r="AI2385" s="70"/>
    </row>
    <row r="2386" spans="1:35" ht="12" customHeight="1">
      <c r="A2386" s="150"/>
      <c r="B2386" s="150"/>
      <c r="C2386" s="150"/>
      <c r="D2386" s="150"/>
      <c r="E2386" s="150"/>
      <c r="F2386" s="96"/>
      <c r="G2386" s="96"/>
      <c r="H2386" s="150"/>
      <c r="N2386" s="71"/>
      <c r="U2386" s="71"/>
      <c r="AB2386" s="70"/>
      <c r="AI2386" s="70"/>
    </row>
    <row r="2387" spans="1:35" ht="12" customHeight="1">
      <c r="A2387" s="150"/>
      <c r="B2387" s="150"/>
      <c r="C2387" s="150"/>
      <c r="D2387" s="150"/>
      <c r="E2387" s="150"/>
      <c r="F2387" s="96"/>
      <c r="G2387" s="96"/>
      <c r="H2387" s="150"/>
      <c r="N2387" s="71"/>
      <c r="U2387" s="71"/>
      <c r="AB2387" s="70"/>
      <c r="AI2387" s="70"/>
    </row>
    <row r="2388" spans="1:35" ht="12" customHeight="1">
      <c r="A2388" s="150"/>
      <c r="B2388" s="150"/>
      <c r="C2388" s="150"/>
      <c r="D2388" s="150"/>
      <c r="E2388" s="150"/>
      <c r="F2388" s="96"/>
      <c r="G2388" s="96"/>
      <c r="H2388" s="150"/>
      <c r="N2388" s="71"/>
      <c r="U2388" s="71"/>
      <c r="AB2388" s="70"/>
      <c r="AI2388" s="70"/>
    </row>
    <row r="2389" spans="1:35" ht="12" customHeight="1">
      <c r="A2389" s="150"/>
      <c r="B2389" s="150"/>
      <c r="C2389" s="150"/>
      <c r="D2389" s="150"/>
      <c r="E2389" s="150"/>
      <c r="F2389" s="96"/>
      <c r="G2389" s="96"/>
      <c r="H2389" s="150"/>
      <c r="N2389" s="71"/>
      <c r="U2389" s="71"/>
      <c r="AB2389" s="70"/>
      <c r="AI2389" s="70"/>
    </row>
    <row r="2390" spans="1:35" ht="12" customHeight="1">
      <c r="A2390" s="150"/>
      <c r="B2390" s="150"/>
      <c r="C2390" s="150"/>
      <c r="D2390" s="150"/>
      <c r="E2390" s="150"/>
      <c r="F2390" s="96"/>
      <c r="G2390" s="96"/>
      <c r="H2390" s="150"/>
      <c r="N2390" s="71"/>
      <c r="U2390" s="71"/>
      <c r="AB2390" s="70"/>
      <c r="AI2390" s="70"/>
    </row>
    <row r="2391" spans="1:35" ht="12" customHeight="1">
      <c r="A2391" s="150"/>
      <c r="B2391" s="150"/>
      <c r="C2391" s="150"/>
      <c r="D2391" s="150"/>
      <c r="E2391" s="150"/>
      <c r="F2391" s="96"/>
      <c r="G2391" s="96"/>
      <c r="H2391" s="150"/>
      <c r="N2391" s="71"/>
      <c r="U2391" s="71"/>
      <c r="AB2391" s="70"/>
      <c r="AI2391" s="70"/>
    </row>
    <row r="2392" spans="1:35" ht="12" customHeight="1">
      <c r="A2392" s="150"/>
      <c r="B2392" s="150"/>
      <c r="C2392" s="150"/>
      <c r="D2392" s="150"/>
      <c r="E2392" s="150"/>
      <c r="F2392" s="96"/>
      <c r="G2392" s="96"/>
      <c r="H2392" s="150"/>
      <c r="N2392" s="71"/>
      <c r="U2392" s="71"/>
      <c r="AB2392" s="70"/>
      <c r="AI2392" s="70"/>
    </row>
    <row r="2393" spans="1:35" ht="12" customHeight="1">
      <c r="A2393" s="150"/>
      <c r="B2393" s="150"/>
      <c r="C2393" s="150"/>
      <c r="D2393" s="150"/>
      <c r="E2393" s="150"/>
      <c r="F2393" s="96"/>
      <c r="G2393" s="96"/>
      <c r="H2393" s="150"/>
      <c r="N2393" s="71"/>
      <c r="U2393" s="71"/>
      <c r="AB2393" s="70"/>
      <c r="AI2393" s="70"/>
    </row>
    <row r="2394" spans="1:35" ht="12" customHeight="1">
      <c r="A2394" s="150"/>
      <c r="B2394" s="150"/>
      <c r="C2394" s="150"/>
      <c r="D2394" s="150"/>
      <c r="E2394" s="150"/>
      <c r="F2394" s="96"/>
      <c r="G2394" s="96"/>
      <c r="H2394" s="150"/>
      <c r="N2394" s="71"/>
      <c r="U2394" s="71"/>
      <c r="AB2394" s="70"/>
      <c r="AI2394" s="70"/>
    </row>
    <row r="2395" spans="1:35" ht="12" customHeight="1">
      <c r="A2395" s="150"/>
      <c r="B2395" s="150"/>
      <c r="C2395" s="150"/>
      <c r="D2395" s="150"/>
      <c r="E2395" s="150"/>
      <c r="F2395" s="96"/>
      <c r="G2395" s="96"/>
      <c r="H2395" s="150"/>
      <c r="N2395" s="71"/>
      <c r="U2395" s="71"/>
      <c r="AB2395" s="70"/>
      <c r="AI2395" s="70"/>
    </row>
    <row r="2396" spans="1:35" ht="12" customHeight="1">
      <c r="A2396" s="150"/>
      <c r="B2396" s="150"/>
      <c r="C2396" s="150"/>
      <c r="D2396" s="150"/>
      <c r="E2396" s="150"/>
      <c r="F2396" s="96"/>
      <c r="G2396" s="96"/>
      <c r="H2396" s="150"/>
      <c r="N2396" s="71"/>
      <c r="U2396" s="71"/>
      <c r="AB2396" s="70"/>
      <c r="AI2396" s="70"/>
    </row>
    <row r="2397" spans="1:35" ht="12" customHeight="1">
      <c r="A2397" s="150"/>
      <c r="B2397" s="150"/>
      <c r="C2397" s="150"/>
      <c r="D2397" s="150"/>
      <c r="E2397" s="150"/>
      <c r="F2397" s="96"/>
      <c r="G2397" s="96"/>
      <c r="H2397" s="150"/>
      <c r="N2397" s="71"/>
      <c r="U2397" s="71"/>
      <c r="AB2397" s="70"/>
      <c r="AI2397" s="70"/>
    </row>
    <row r="2398" spans="1:35" ht="12" customHeight="1">
      <c r="A2398" s="150"/>
      <c r="B2398" s="150"/>
      <c r="C2398" s="150"/>
      <c r="D2398" s="150"/>
      <c r="E2398" s="150"/>
      <c r="F2398" s="96"/>
      <c r="G2398" s="96"/>
      <c r="H2398" s="150"/>
      <c r="N2398" s="71"/>
      <c r="U2398" s="71"/>
      <c r="AB2398" s="70"/>
      <c r="AI2398" s="70"/>
    </row>
    <row r="2399" spans="1:35" ht="12" customHeight="1">
      <c r="A2399" s="150"/>
      <c r="B2399" s="150"/>
      <c r="C2399" s="150"/>
      <c r="D2399" s="150"/>
      <c r="E2399" s="150"/>
      <c r="F2399" s="96"/>
      <c r="G2399" s="96"/>
      <c r="H2399" s="150"/>
      <c r="N2399" s="71"/>
      <c r="U2399" s="71"/>
      <c r="AB2399" s="70"/>
      <c r="AI2399" s="70"/>
    </row>
    <row r="2400" spans="1:35" ht="12" customHeight="1">
      <c r="A2400" s="150"/>
      <c r="B2400" s="150"/>
      <c r="C2400" s="150"/>
      <c r="D2400" s="150"/>
      <c r="E2400" s="150"/>
      <c r="F2400" s="96"/>
      <c r="G2400" s="96"/>
      <c r="H2400" s="150"/>
      <c r="N2400" s="71"/>
      <c r="U2400" s="71"/>
      <c r="AB2400" s="70"/>
      <c r="AI2400" s="70"/>
    </row>
    <row r="2401" spans="1:35" ht="12" customHeight="1">
      <c r="A2401" s="150"/>
      <c r="B2401" s="150"/>
      <c r="C2401" s="150"/>
      <c r="D2401" s="150"/>
      <c r="E2401" s="150"/>
      <c r="F2401" s="96"/>
      <c r="G2401" s="96"/>
      <c r="H2401" s="150"/>
      <c r="N2401" s="71"/>
      <c r="U2401" s="71"/>
      <c r="AB2401" s="70"/>
      <c r="AI2401" s="70"/>
    </row>
    <row r="2402" spans="1:35" ht="12" customHeight="1">
      <c r="A2402" s="150"/>
      <c r="B2402" s="150"/>
      <c r="C2402" s="150"/>
      <c r="D2402" s="150"/>
      <c r="E2402" s="150"/>
      <c r="F2402" s="96"/>
      <c r="G2402" s="96"/>
      <c r="H2402" s="150"/>
      <c r="N2402" s="71"/>
      <c r="U2402" s="71"/>
      <c r="AB2402" s="70"/>
      <c r="AI2402" s="70"/>
    </row>
    <row r="2403" spans="1:35" ht="12" customHeight="1">
      <c r="A2403" s="150"/>
      <c r="B2403" s="150"/>
      <c r="C2403" s="150"/>
      <c r="D2403" s="150"/>
      <c r="E2403" s="150"/>
      <c r="F2403" s="96"/>
      <c r="G2403" s="96"/>
      <c r="H2403" s="150"/>
      <c r="N2403" s="71"/>
      <c r="U2403" s="71"/>
      <c r="AB2403" s="70"/>
      <c r="AI2403" s="70"/>
    </row>
    <row r="2404" spans="1:35" ht="12" customHeight="1">
      <c r="A2404" s="150"/>
      <c r="B2404" s="150"/>
      <c r="C2404" s="150"/>
      <c r="D2404" s="150"/>
      <c r="E2404" s="150"/>
      <c r="F2404" s="96"/>
      <c r="G2404" s="96"/>
      <c r="H2404" s="150"/>
      <c r="N2404" s="71"/>
      <c r="U2404" s="71"/>
      <c r="AB2404" s="70"/>
      <c r="AI2404" s="70"/>
    </row>
    <row r="2405" spans="1:35" ht="12" customHeight="1">
      <c r="A2405" s="150"/>
      <c r="B2405" s="150"/>
      <c r="C2405" s="150"/>
      <c r="D2405" s="150"/>
      <c r="E2405" s="150"/>
      <c r="F2405" s="96"/>
      <c r="G2405" s="96"/>
      <c r="H2405" s="150"/>
      <c r="N2405" s="71"/>
      <c r="U2405" s="71"/>
      <c r="AB2405" s="70"/>
      <c r="AI2405" s="70"/>
    </row>
    <row r="2406" spans="1:35" ht="12" customHeight="1">
      <c r="A2406" s="150"/>
      <c r="B2406" s="150"/>
      <c r="C2406" s="150"/>
      <c r="D2406" s="150"/>
      <c r="E2406" s="150"/>
      <c r="F2406" s="96"/>
      <c r="G2406" s="96"/>
      <c r="H2406" s="150"/>
      <c r="N2406" s="71"/>
      <c r="U2406" s="71"/>
      <c r="AB2406" s="70"/>
      <c r="AI2406" s="70"/>
    </row>
    <row r="2407" spans="1:35" ht="12" customHeight="1">
      <c r="A2407" s="150"/>
      <c r="B2407" s="150"/>
      <c r="C2407" s="150"/>
      <c r="D2407" s="150"/>
      <c r="E2407" s="150"/>
      <c r="F2407" s="96"/>
      <c r="G2407" s="96"/>
      <c r="H2407" s="150"/>
      <c r="N2407" s="71"/>
      <c r="U2407" s="71"/>
      <c r="AB2407" s="70"/>
      <c r="AI2407" s="70"/>
    </row>
    <row r="2408" spans="1:35" ht="12" customHeight="1">
      <c r="A2408" s="150"/>
      <c r="B2408" s="150"/>
      <c r="C2408" s="150"/>
      <c r="D2408" s="150"/>
      <c r="E2408" s="150"/>
      <c r="F2408" s="96"/>
      <c r="G2408" s="96"/>
      <c r="H2408" s="150"/>
      <c r="N2408" s="71"/>
      <c r="U2408" s="71"/>
      <c r="AB2408" s="70"/>
      <c r="AI2408" s="70"/>
    </row>
    <row r="2409" spans="1:35" ht="12" customHeight="1">
      <c r="A2409" s="150"/>
      <c r="B2409" s="150"/>
      <c r="C2409" s="150"/>
      <c r="D2409" s="150"/>
      <c r="E2409" s="150"/>
      <c r="F2409" s="96"/>
      <c r="G2409" s="96"/>
      <c r="H2409" s="150"/>
      <c r="N2409" s="71"/>
      <c r="U2409" s="71"/>
      <c r="AB2409" s="70"/>
      <c r="AI2409" s="70"/>
    </row>
    <row r="2410" spans="1:35" ht="12" customHeight="1">
      <c r="A2410" s="150"/>
      <c r="B2410" s="150"/>
      <c r="C2410" s="150"/>
      <c r="D2410" s="150"/>
      <c r="E2410" s="150"/>
      <c r="F2410" s="96"/>
      <c r="G2410" s="96"/>
      <c r="H2410" s="150"/>
      <c r="N2410" s="71"/>
      <c r="U2410" s="71"/>
      <c r="AB2410" s="70"/>
      <c r="AI2410" s="70"/>
    </row>
    <row r="2411" spans="1:35" ht="12" customHeight="1">
      <c r="A2411" s="150"/>
      <c r="B2411" s="150"/>
      <c r="C2411" s="150"/>
      <c r="D2411" s="150"/>
      <c r="E2411" s="150"/>
      <c r="F2411" s="96"/>
      <c r="G2411" s="96"/>
      <c r="H2411" s="150"/>
      <c r="N2411" s="71"/>
      <c r="U2411" s="71"/>
      <c r="AB2411" s="70"/>
      <c r="AI2411" s="70"/>
    </row>
    <row r="2412" spans="1:35" ht="12" customHeight="1">
      <c r="A2412" s="150"/>
      <c r="B2412" s="150"/>
      <c r="C2412" s="150"/>
      <c r="D2412" s="150"/>
      <c r="E2412" s="150"/>
      <c r="F2412" s="96"/>
      <c r="G2412" s="96"/>
      <c r="H2412" s="150"/>
      <c r="N2412" s="71"/>
      <c r="U2412" s="71"/>
      <c r="AB2412" s="70"/>
      <c r="AI2412" s="70"/>
    </row>
    <row r="2413" spans="1:35" ht="12" customHeight="1">
      <c r="A2413" s="150"/>
      <c r="B2413" s="150"/>
      <c r="C2413" s="150"/>
      <c r="D2413" s="150"/>
      <c r="E2413" s="150"/>
      <c r="F2413" s="96"/>
      <c r="G2413" s="96"/>
      <c r="H2413" s="150"/>
      <c r="N2413" s="71"/>
      <c r="U2413" s="71"/>
      <c r="AB2413" s="70"/>
      <c r="AI2413" s="70"/>
    </row>
    <row r="2414" spans="1:35" ht="12" customHeight="1">
      <c r="A2414" s="150"/>
      <c r="B2414" s="150"/>
      <c r="C2414" s="150"/>
      <c r="D2414" s="150"/>
      <c r="E2414" s="150"/>
      <c r="F2414" s="96"/>
      <c r="G2414" s="96"/>
      <c r="H2414" s="150"/>
      <c r="N2414" s="71"/>
      <c r="U2414" s="71"/>
      <c r="AB2414" s="70"/>
      <c r="AI2414" s="70"/>
    </row>
    <row r="2415" spans="1:35" ht="12" customHeight="1">
      <c r="A2415" s="150"/>
      <c r="B2415" s="150"/>
      <c r="C2415" s="150"/>
      <c r="D2415" s="150"/>
      <c r="E2415" s="150"/>
      <c r="F2415" s="96"/>
      <c r="G2415" s="96"/>
      <c r="H2415" s="150"/>
      <c r="N2415" s="71"/>
      <c r="U2415" s="71"/>
      <c r="AB2415" s="70"/>
      <c r="AI2415" s="70"/>
    </row>
    <row r="2416" spans="1:35" ht="12" customHeight="1">
      <c r="A2416" s="150"/>
      <c r="B2416" s="150"/>
      <c r="C2416" s="150"/>
      <c r="D2416" s="150"/>
      <c r="E2416" s="150"/>
      <c r="F2416" s="96"/>
      <c r="G2416" s="96"/>
      <c r="H2416" s="150"/>
      <c r="N2416" s="71"/>
      <c r="U2416" s="71"/>
      <c r="AB2416" s="70"/>
      <c r="AI2416" s="70"/>
    </row>
    <row r="2417" spans="1:35" ht="12" customHeight="1">
      <c r="A2417" s="150"/>
      <c r="B2417" s="150"/>
      <c r="C2417" s="150"/>
      <c r="D2417" s="150"/>
      <c r="E2417" s="150"/>
      <c r="F2417" s="96"/>
      <c r="G2417" s="96"/>
      <c r="H2417" s="150"/>
      <c r="N2417" s="71"/>
      <c r="U2417" s="71"/>
      <c r="AB2417" s="70"/>
      <c r="AI2417" s="70"/>
    </row>
    <row r="2418" spans="1:35" ht="12" customHeight="1">
      <c r="A2418" s="150"/>
      <c r="B2418" s="150"/>
      <c r="C2418" s="150"/>
      <c r="D2418" s="150"/>
      <c r="E2418" s="150"/>
      <c r="F2418" s="96"/>
      <c r="G2418" s="96"/>
      <c r="H2418" s="150"/>
      <c r="N2418" s="71"/>
      <c r="U2418" s="71"/>
      <c r="AB2418" s="70"/>
      <c r="AI2418" s="70"/>
    </row>
    <row r="2419" spans="1:35" ht="12" customHeight="1">
      <c r="A2419" s="150"/>
      <c r="B2419" s="150"/>
      <c r="C2419" s="150"/>
      <c r="D2419" s="150"/>
      <c r="E2419" s="150"/>
      <c r="F2419" s="96"/>
      <c r="G2419" s="96"/>
      <c r="H2419" s="150"/>
      <c r="N2419" s="71"/>
      <c r="U2419" s="71"/>
      <c r="AB2419" s="70"/>
      <c r="AI2419" s="70"/>
    </row>
    <row r="2420" spans="1:35" ht="12" customHeight="1">
      <c r="A2420" s="150"/>
      <c r="B2420" s="150"/>
      <c r="C2420" s="150"/>
      <c r="D2420" s="150"/>
      <c r="E2420" s="150"/>
      <c r="F2420" s="96"/>
      <c r="G2420" s="96"/>
      <c r="H2420" s="150"/>
      <c r="N2420" s="71"/>
      <c r="U2420" s="71"/>
      <c r="AB2420" s="70"/>
      <c r="AI2420" s="70"/>
    </row>
    <row r="2421" spans="1:35" ht="12" customHeight="1">
      <c r="A2421" s="150"/>
      <c r="B2421" s="150"/>
      <c r="C2421" s="150"/>
      <c r="D2421" s="150"/>
      <c r="E2421" s="150"/>
      <c r="F2421" s="96"/>
      <c r="G2421" s="96"/>
      <c r="H2421" s="150"/>
      <c r="N2421" s="71"/>
      <c r="U2421" s="71"/>
      <c r="AB2421" s="70"/>
      <c r="AI2421" s="70"/>
    </row>
    <row r="2422" spans="1:35" ht="12" customHeight="1">
      <c r="A2422" s="150"/>
      <c r="B2422" s="150"/>
      <c r="C2422" s="150"/>
      <c r="D2422" s="150"/>
      <c r="E2422" s="150"/>
      <c r="F2422" s="96"/>
      <c r="G2422" s="96"/>
      <c r="H2422" s="150"/>
      <c r="N2422" s="71"/>
      <c r="U2422" s="71"/>
      <c r="AB2422" s="70"/>
      <c r="AI2422" s="70"/>
    </row>
    <row r="2423" spans="1:35" ht="12" customHeight="1">
      <c r="A2423" s="150"/>
      <c r="B2423" s="150"/>
      <c r="C2423" s="150"/>
      <c r="D2423" s="150"/>
      <c r="E2423" s="150"/>
      <c r="F2423" s="96"/>
      <c r="G2423" s="96"/>
      <c r="H2423" s="150"/>
      <c r="N2423" s="71"/>
      <c r="U2423" s="71"/>
      <c r="AB2423" s="70"/>
      <c r="AI2423" s="70"/>
    </row>
    <row r="2424" spans="1:35" ht="12" customHeight="1">
      <c r="A2424" s="150"/>
      <c r="B2424" s="150"/>
      <c r="C2424" s="150"/>
      <c r="D2424" s="150"/>
      <c r="E2424" s="150"/>
      <c r="F2424" s="96"/>
      <c r="G2424" s="96"/>
      <c r="H2424" s="150"/>
      <c r="N2424" s="71"/>
      <c r="U2424" s="71"/>
      <c r="AB2424" s="70"/>
      <c r="AI2424" s="70"/>
    </row>
    <row r="2425" spans="1:35" ht="12" customHeight="1">
      <c r="A2425" s="150"/>
      <c r="B2425" s="150"/>
      <c r="C2425" s="150"/>
      <c r="D2425" s="150"/>
      <c r="E2425" s="150"/>
      <c r="F2425" s="96"/>
      <c r="G2425" s="96"/>
      <c r="H2425" s="150"/>
      <c r="N2425" s="71"/>
      <c r="U2425" s="71"/>
      <c r="AB2425" s="70"/>
      <c r="AI2425" s="70"/>
    </row>
    <row r="2426" spans="1:35" ht="12" customHeight="1">
      <c r="A2426" s="150"/>
      <c r="B2426" s="150"/>
      <c r="C2426" s="150"/>
      <c r="D2426" s="150"/>
      <c r="E2426" s="150"/>
      <c r="F2426" s="96"/>
      <c r="G2426" s="96"/>
      <c r="H2426" s="150"/>
      <c r="N2426" s="71"/>
      <c r="U2426" s="71"/>
      <c r="AB2426" s="70"/>
      <c r="AI2426" s="70"/>
    </row>
    <row r="2427" spans="1:35" ht="12" customHeight="1">
      <c r="A2427" s="150"/>
      <c r="B2427" s="150"/>
      <c r="C2427" s="150"/>
      <c r="D2427" s="150"/>
      <c r="E2427" s="150"/>
      <c r="F2427" s="96"/>
      <c r="G2427" s="96"/>
      <c r="H2427" s="150"/>
      <c r="N2427" s="71"/>
      <c r="U2427" s="71"/>
      <c r="AB2427" s="70"/>
      <c r="AI2427" s="70"/>
    </row>
    <row r="2428" spans="1:35" ht="12" customHeight="1">
      <c r="A2428" s="150"/>
      <c r="B2428" s="150"/>
      <c r="C2428" s="150"/>
      <c r="D2428" s="150"/>
      <c r="E2428" s="150"/>
      <c r="F2428" s="96"/>
      <c r="G2428" s="96"/>
      <c r="H2428" s="150"/>
      <c r="N2428" s="71"/>
      <c r="U2428" s="71"/>
      <c r="AB2428" s="70"/>
      <c r="AI2428" s="70"/>
    </row>
    <row r="2429" spans="1:35" ht="12" customHeight="1">
      <c r="A2429" s="150"/>
      <c r="B2429" s="150"/>
      <c r="C2429" s="150"/>
      <c r="D2429" s="150"/>
      <c r="E2429" s="150"/>
      <c r="F2429" s="96"/>
      <c r="G2429" s="96"/>
      <c r="H2429" s="150"/>
      <c r="N2429" s="71"/>
      <c r="U2429" s="71"/>
      <c r="AB2429" s="70"/>
      <c r="AI2429" s="70"/>
    </row>
    <row r="2430" spans="1:35" ht="12" customHeight="1">
      <c r="A2430" s="150"/>
      <c r="B2430" s="150"/>
      <c r="C2430" s="150"/>
      <c r="D2430" s="150"/>
      <c r="E2430" s="150"/>
      <c r="F2430" s="96"/>
      <c r="G2430" s="96"/>
      <c r="H2430" s="150"/>
      <c r="N2430" s="71"/>
      <c r="U2430" s="71"/>
      <c r="AB2430" s="70"/>
      <c r="AI2430" s="70"/>
    </row>
    <row r="2431" spans="1:35" ht="12" customHeight="1">
      <c r="A2431" s="150"/>
      <c r="B2431" s="150"/>
      <c r="C2431" s="150"/>
      <c r="D2431" s="150"/>
      <c r="E2431" s="150"/>
      <c r="F2431" s="96"/>
      <c r="G2431" s="96"/>
      <c r="H2431" s="150"/>
      <c r="N2431" s="71"/>
      <c r="U2431" s="71"/>
      <c r="AB2431" s="70"/>
      <c r="AI2431" s="70"/>
    </row>
    <row r="2432" spans="1:35" ht="12" customHeight="1">
      <c r="A2432" s="150"/>
      <c r="B2432" s="150"/>
      <c r="C2432" s="150"/>
      <c r="D2432" s="150"/>
      <c r="E2432" s="150"/>
      <c r="F2432" s="96"/>
      <c r="G2432" s="96"/>
      <c r="H2432" s="150"/>
      <c r="N2432" s="71"/>
      <c r="U2432" s="71"/>
      <c r="AB2432" s="70"/>
      <c r="AI2432" s="70"/>
    </row>
    <row r="2433" spans="1:35" ht="12" customHeight="1">
      <c r="A2433" s="150"/>
      <c r="B2433" s="150"/>
      <c r="C2433" s="150"/>
      <c r="D2433" s="150"/>
      <c r="E2433" s="150"/>
      <c r="F2433" s="96"/>
      <c r="G2433" s="96"/>
      <c r="H2433" s="150"/>
      <c r="N2433" s="71"/>
      <c r="U2433" s="71"/>
      <c r="AB2433" s="70"/>
      <c r="AI2433" s="70"/>
    </row>
    <row r="2434" spans="1:35" ht="12" customHeight="1">
      <c r="A2434" s="150"/>
      <c r="B2434" s="150"/>
      <c r="C2434" s="150"/>
      <c r="D2434" s="150"/>
      <c r="E2434" s="150"/>
      <c r="F2434" s="96"/>
      <c r="G2434" s="96"/>
      <c r="H2434" s="150"/>
      <c r="N2434" s="71"/>
      <c r="U2434" s="71"/>
      <c r="AB2434" s="70"/>
      <c r="AI2434" s="70"/>
    </row>
    <row r="2435" spans="1:35" ht="12" customHeight="1">
      <c r="A2435" s="150"/>
      <c r="B2435" s="150"/>
      <c r="C2435" s="150"/>
      <c r="D2435" s="150"/>
      <c r="E2435" s="150"/>
      <c r="F2435" s="96"/>
      <c r="G2435" s="96"/>
      <c r="H2435" s="150"/>
      <c r="N2435" s="71"/>
      <c r="U2435" s="71"/>
      <c r="AB2435" s="70"/>
      <c r="AI2435" s="70"/>
    </row>
    <row r="2436" spans="1:35" ht="12" customHeight="1">
      <c r="A2436" s="150"/>
      <c r="B2436" s="150"/>
      <c r="C2436" s="150"/>
      <c r="D2436" s="150"/>
      <c r="E2436" s="150"/>
      <c r="F2436" s="96"/>
      <c r="G2436" s="96"/>
      <c r="H2436" s="150"/>
      <c r="N2436" s="71"/>
      <c r="U2436" s="71"/>
      <c r="AB2436" s="70"/>
      <c r="AI2436" s="70"/>
    </row>
    <row r="2437" spans="1:35" ht="12" customHeight="1">
      <c r="A2437" s="150"/>
      <c r="B2437" s="150"/>
      <c r="C2437" s="150"/>
      <c r="D2437" s="150"/>
      <c r="E2437" s="150"/>
      <c r="F2437" s="96"/>
      <c r="G2437" s="96"/>
      <c r="H2437" s="150"/>
      <c r="N2437" s="71"/>
      <c r="U2437" s="71"/>
      <c r="AB2437" s="70"/>
      <c r="AI2437" s="70"/>
    </row>
    <row r="2438" spans="1:35" ht="12" customHeight="1">
      <c r="A2438" s="150"/>
      <c r="B2438" s="150"/>
      <c r="C2438" s="150"/>
      <c r="D2438" s="150"/>
      <c r="E2438" s="150"/>
      <c r="F2438" s="96"/>
      <c r="G2438" s="96"/>
      <c r="H2438" s="150"/>
      <c r="N2438" s="71"/>
      <c r="U2438" s="71"/>
      <c r="AB2438" s="70"/>
      <c r="AI2438" s="70"/>
    </row>
    <row r="2439" spans="1:35" ht="12" customHeight="1">
      <c r="A2439" s="150"/>
      <c r="B2439" s="150"/>
      <c r="C2439" s="150"/>
      <c r="D2439" s="150"/>
      <c r="E2439" s="150"/>
      <c r="F2439" s="96"/>
      <c r="G2439" s="96"/>
      <c r="H2439" s="150"/>
      <c r="N2439" s="71"/>
      <c r="U2439" s="71"/>
      <c r="AB2439" s="70"/>
      <c r="AI2439" s="70"/>
    </row>
    <row r="2440" spans="1:35" ht="12" customHeight="1">
      <c r="A2440" s="150"/>
      <c r="B2440" s="150"/>
      <c r="C2440" s="150"/>
      <c r="D2440" s="150"/>
      <c r="E2440" s="150"/>
      <c r="F2440" s="96"/>
      <c r="G2440" s="96"/>
      <c r="H2440" s="150"/>
      <c r="N2440" s="71"/>
      <c r="U2440" s="71"/>
      <c r="AB2440" s="70"/>
      <c r="AI2440" s="70"/>
    </row>
    <row r="2441" spans="1:35" ht="12" customHeight="1">
      <c r="A2441" s="150"/>
      <c r="B2441" s="150"/>
      <c r="C2441" s="150"/>
      <c r="D2441" s="150"/>
      <c r="E2441" s="150"/>
      <c r="F2441" s="96"/>
      <c r="G2441" s="96"/>
      <c r="H2441" s="150"/>
      <c r="N2441" s="71"/>
      <c r="U2441" s="71"/>
      <c r="AB2441" s="70"/>
      <c r="AI2441" s="70"/>
    </row>
    <row r="2442" spans="1:35" ht="12" customHeight="1">
      <c r="A2442" s="150"/>
      <c r="B2442" s="150"/>
      <c r="C2442" s="150"/>
      <c r="D2442" s="150"/>
      <c r="E2442" s="150"/>
      <c r="F2442" s="96"/>
      <c r="G2442" s="96"/>
      <c r="H2442" s="150"/>
      <c r="N2442" s="71"/>
      <c r="U2442" s="71"/>
      <c r="AB2442" s="70"/>
      <c r="AI2442" s="70"/>
    </row>
    <row r="2443" spans="1:35" ht="12" customHeight="1">
      <c r="A2443" s="150"/>
      <c r="B2443" s="150"/>
      <c r="C2443" s="150"/>
      <c r="D2443" s="150"/>
      <c r="E2443" s="150"/>
      <c r="F2443" s="96"/>
      <c r="G2443" s="96"/>
      <c r="H2443" s="150"/>
      <c r="N2443" s="71"/>
      <c r="U2443" s="71"/>
      <c r="AB2443" s="70"/>
      <c r="AI2443" s="70"/>
    </row>
    <row r="2444" spans="1:35" ht="12" customHeight="1">
      <c r="A2444" s="150"/>
      <c r="B2444" s="150"/>
      <c r="C2444" s="150"/>
      <c r="D2444" s="150"/>
      <c r="E2444" s="150"/>
      <c r="F2444" s="96"/>
      <c r="G2444" s="96"/>
      <c r="H2444" s="150"/>
      <c r="N2444" s="71"/>
      <c r="U2444" s="71"/>
      <c r="AB2444" s="70"/>
      <c r="AI2444" s="70"/>
    </row>
    <row r="2445" spans="1:35" ht="12" customHeight="1">
      <c r="A2445" s="150"/>
      <c r="B2445" s="150"/>
      <c r="C2445" s="150"/>
      <c r="D2445" s="150"/>
      <c r="E2445" s="150"/>
      <c r="F2445" s="96"/>
      <c r="G2445" s="96"/>
      <c r="H2445" s="150"/>
      <c r="N2445" s="71"/>
      <c r="U2445" s="71"/>
      <c r="AB2445" s="70"/>
      <c r="AI2445" s="70"/>
    </row>
    <row r="2446" spans="1:35" ht="12" customHeight="1">
      <c r="A2446" s="150"/>
      <c r="B2446" s="150"/>
      <c r="C2446" s="150"/>
      <c r="D2446" s="150"/>
      <c r="E2446" s="150"/>
      <c r="F2446" s="96"/>
      <c r="G2446" s="96"/>
      <c r="H2446" s="150"/>
      <c r="N2446" s="71"/>
      <c r="U2446" s="71"/>
      <c r="AB2446" s="70"/>
      <c r="AI2446" s="70"/>
    </row>
    <row r="2447" spans="1:35" ht="12" customHeight="1">
      <c r="A2447" s="150"/>
      <c r="B2447" s="150"/>
      <c r="C2447" s="150"/>
      <c r="D2447" s="150"/>
      <c r="E2447" s="150"/>
      <c r="F2447" s="96"/>
      <c r="G2447" s="96"/>
      <c r="H2447" s="150"/>
      <c r="N2447" s="71"/>
      <c r="U2447" s="71"/>
      <c r="AB2447" s="70"/>
      <c r="AI2447" s="70"/>
    </row>
    <row r="2448" spans="1:35" ht="12" customHeight="1">
      <c r="A2448" s="150"/>
      <c r="B2448" s="150"/>
      <c r="C2448" s="150"/>
      <c r="D2448" s="150"/>
      <c r="E2448" s="150"/>
      <c r="F2448" s="96"/>
      <c r="G2448" s="96"/>
      <c r="H2448" s="150"/>
      <c r="N2448" s="71"/>
      <c r="U2448" s="71"/>
      <c r="AB2448" s="70"/>
      <c r="AI2448" s="70"/>
    </row>
    <row r="2449" spans="1:35" ht="12" customHeight="1">
      <c r="A2449" s="150"/>
      <c r="B2449" s="150"/>
      <c r="C2449" s="150"/>
      <c r="D2449" s="150"/>
      <c r="E2449" s="150"/>
      <c r="F2449" s="96"/>
      <c r="G2449" s="96"/>
      <c r="H2449" s="150"/>
      <c r="N2449" s="71"/>
      <c r="U2449" s="71"/>
      <c r="AB2449" s="70"/>
      <c r="AI2449" s="70"/>
    </row>
    <row r="2450" spans="1:35" ht="12" customHeight="1">
      <c r="A2450" s="150"/>
      <c r="B2450" s="150"/>
      <c r="C2450" s="150"/>
      <c r="D2450" s="150"/>
      <c r="E2450" s="150"/>
      <c r="F2450" s="96"/>
      <c r="G2450" s="96"/>
      <c r="H2450" s="150"/>
      <c r="N2450" s="71"/>
      <c r="U2450" s="71"/>
      <c r="AB2450" s="70"/>
      <c r="AI2450" s="70"/>
    </row>
    <row r="2451" spans="1:35" ht="12" customHeight="1">
      <c r="A2451" s="150"/>
      <c r="B2451" s="150"/>
      <c r="C2451" s="150"/>
      <c r="D2451" s="150"/>
      <c r="E2451" s="150"/>
      <c r="F2451" s="96"/>
      <c r="G2451" s="96"/>
      <c r="H2451" s="150"/>
      <c r="N2451" s="71"/>
      <c r="U2451" s="71"/>
      <c r="AB2451" s="70"/>
      <c r="AI2451" s="70"/>
    </row>
    <row r="2452" spans="1:35" ht="12" customHeight="1">
      <c r="A2452" s="150"/>
      <c r="B2452" s="150"/>
      <c r="C2452" s="150"/>
      <c r="D2452" s="150"/>
      <c r="E2452" s="150"/>
      <c r="F2452" s="96"/>
      <c r="G2452" s="96"/>
      <c r="H2452" s="150"/>
      <c r="N2452" s="71"/>
      <c r="U2452" s="71"/>
      <c r="AB2452" s="70"/>
      <c r="AI2452" s="70"/>
    </row>
    <row r="2453" spans="1:35" ht="12" customHeight="1">
      <c r="A2453" s="150"/>
      <c r="B2453" s="150"/>
      <c r="C2453" s="150"/>
      <c r="D2453" s="150"/>
      <c r="E2453" s="150"/>
      <c r="F2453" s="96"/>
      <c r="G2453" s="96"/>
      <c r="H2453" s="150"/>
      <c r="N2453" s="71"/>
      <c r="U2453" s="71"/>
      <c r="AB2453" s="70"/>
      <c r="AI2453" s="70"/>
    </row>
    <row r="2454" spans="1:35" ht="12" customHeight="1">
      <c r="A2454" s="150"/>
      <c r="B2454" s="150"/>
      <c r="C2454" s="150"/>
      <c r="D2454" s="150"/>
      <c r="E2454" s="150"/>
      <c r="F2454" s="96"/>
      <c r="G2454" s="96"/>
      <c r="H2454" s="150"/>
      <c r="N2454" s="71"/>
      <c r="U2454" s="71"/>
      <c r="AB2454" s="70"/>
      <c r="AI2454" s="70"/>
    </row>
    <row r="2455" spans="1:35" ht="12" customHeight="1">
      <c r="A2455" s="150"/>
      <c r="B2455" s="150"/>
      <c r="C2455" s="150"/>
      <c r="D2455" s="150"/>
      <c r="E2455" s="150"/>
      <c r="F2455" s="96"/>
      <c r="G2455" s="96"/>
      <c r="H2455" s="150"/>
      <c r="N2455" s="71"/>
      <c r="U2455" s="71"/>
      <c r="AB2455" s="70"/>
      <c r="AI2455" s="70"/>
    </row>
    <row r="2456" spans="1:35" ht="12" customHeight="1">
      <c r="A2456" s="150"/>
      <c r="B2456" s="150"/>
      <c r="C2456" s="150"/>
      <c r="D2456" s="150"/>
      <c r="E2456" s="150"/>
      <c r="F2456" s="96"/>
      <c r="G2456" s="96"/>
      <c r="H2456" s="150"/>
      <c r="N2456" s="71"/>
      <c r="U2456" s="71"/>
      <c r="AB2456" s="70"/>
      <c r="AI2456" s="70"/>
    </row>
    <row r="2457" spans="1:35" ht="12" customHeight="1">
      <c r="A2457" s="150"/>
      <c r="B2457" s="150"/>
      <c r="C2457" s="150"/>
      <c r="D2457" s="150"/>
      <c r="E2457" s="150"/>
      <c r="F2457" s="96"/>
      <c r="G2457" s="96"/>
      <c r="H2457" s="150"/>
      <c r="N2457" s="71"/>
      <c r="U2457" s="71"/>
      <c r="AB2457" s="70"/>
      <c r="AI2457" s="70"/>
    </row>
    <row r="2458" spans="1:35" ht="12" customHeight="1">
      <c r="A2458" s="150"/>
      <c r="B2458" s="150"/>
      <c r="C2458" s="150"/>
      <c r="D2458" s="150"/>
      <c r="E2458" s="150"/>
      <c r="F2458" s="96"/>
      <c r="G2458" s="96"/>
      <c r="H2458" s="150"/>
      <c r="N2458" s="71"/>
      <c r="U2458" s="71"/>
      <c r="AB2458" s="70"/>
      <c r="AI2458" s="70"/>
    </row>
    <row r="2459" spans="1:35" ht="12" customHeight="1">
      <c r="A2459" s="150"/>
      <c r="B2459" s="150"/>
      <c r="C2459" s="150"/>
      <c r="D2459" s="150"/>
      <c r="E2459" s="150"/>
      <c r="F2459" s="96"/>
      <c r="G2459" s="96"/>
      <c r="H2459" s="150"/>
      <c r="N2459" s="71"/>
      <c r="U2459" s="71"/>
      <c r="AB2459" s="70"/>
      <c r="AI2459" s="70"/>
    </row>
    <row r="2460" spans="1:35" ht="12" customHeight="1">
      <c r="A2460" s="150"/>
      <c r="B2460" s="150"/>
      <c r="C2460" s="150"/>
      <c r="D2460" s="150"/>
      <c r="E2460" s="150"/>
      <c r="F2460" s="96"/>
      <c r="G2460" s="96"/>
      <c r="H2460" s="150"/>
      <c r="N2460" s="71"/>
      <c r="U2460" s="71"/>
      <c r="AB2460" s="70"/>
      <c r="AI2460" s="70"/>
    </row>
    <row r="2461" spans="1:35" ht="12" customHeight="1">
      <c r="A2461" s="150"/>
      <c r="B2461" s="150"/>
      <c r="C2461" s="150"/>
      <c r="D2461" s="150"/>
      <c r="E2461" s="150"/>
      <c r="F2461" s="96"/>
      <c r="G2461" s="96"/>
      <c r="H2461" s="150"/>
      <c r="N2461" s="71"/>
      <c r="U2461" s="71"/>
      <c r="AB2461" s="70"/>
      <c r="AI2461" s="70"/>
    </row>
    <row r="2462" spans="1:35" ht="12" customHeight="1">
      <c r="A2462" s="150"/>
      <c r="B2462" s="150"/>
      <c r="C2462" s="150"/>
      <c r="D2462" s="150"/>
      <c r="E2462" s="150"/>
      <c r="F2462" s="96"/>
      <c r="G2462" s="96"/>
      <c r="H2462" s="150"/>
      <c r="N2462" s="71"/>
      <c r="U2462" s="71"/>
      <c r="AB2462" s="70"/>
      <c r="AI2462" s="70"/>
    </row>
    <row r="2463" spans="1:35" ht="12" customHeight="1">
      <c r="A2463" s="150"/>
      <c r="B2463" s="150"/>
      <c r="C2463" s="150"/>
      <c r="D2463" s="150"/>
      <c r="E2463" s="150"/>
      <c r="F2463" s="96"/>
      <c r="G2463" s="96"/>
      <c r="H2463" s="150"/>
      <c r="N2463" s="71"/>
      <c r="U2463" s="71"/>
      <c r="AB2463" s="70"/>
      <c r="AI2463" s="70"/>
    </row>
    <row r="2464" spans="1:35" ht="12" customHeight="1">
      <c r="A2464" s="150"/>
      <c r="B2464" s="150"/>
      <c r="C2464" s="150"/>
      <c r="D2464" s="150"/>
      <c r="E2464" s="150"/>
      <c r="F2464" s="96"/>
      <c r="G2464" s="96"/>
      <c r="H2464" s="150"/>
      <c r="N2464" s="71"/>
      <c r="U2464" s="71"/>
      <c r="AB2464" s="70"/>
      <c r="AI2464" s="70"/>
    </row>
    <row r="2465" spans="1:35" ht="12" customHeight="1">
      <c r="A2465" s="150"/>
      <c r="B2465" s="150"/>
      <c r="C2465" s="150"/>
      <c r="D2465" s="150"/>
      <c r="E2465" s="150"/>
      <c r="F2465" s="96"/>
      <c r="G2465" s="96"/>
      <c r="H2465" s="150"/>
      <c r="N2465" s="71"/>
      <c r="U2465" s="71"/>
      <c r="AB2465" s="70"/>
      <c r="AI2465" s="70"/>
    </row>
    <row r="2466" spans="1:35" ht="12" customHeight="1">
      <c r="A2466" s="150"/>
      <c r="B2466" s="150"/>
      <c r="C2466" s="150"/>
      <c r="D2466" s="150"/>
      <c r="E2466" s="150"/>
      <c r="F2466" s="96"/>
      <c r="G2466" s="96"/>
      <c r="H2466" s="150"/>
      <c r="N2466" s="71"/>
      <c r="U2466" s="71"/>
      <c r="AB2466" s="70"/>
      <c r="AI2466" s="70"/>
    </row>
    <row r="2467" spans="1:35" ht="12" customHeight="1">
      <c r="A2467" s="150"/>
      <c r="B2467" s="150"/>
      <c r="C2467" s="150"/>
      <c r="D2467" s="150"/>
      <c r="E2467" s="150"/>
      <c r="F2467" s="96"/>
      <c r="G2467" s="96"/>
      <c r="H2467" s="150"/>
      <c r="N2467" s="71"/>
      <c r="U2467" s="71"/>
      <c r="AB2467" s="70"/>
      <c r="AI2467" s="70"/>
    </row>
    <row r="2468" spans="1:35" ht="12" customHeight="1">
      <c r="A2468" s="150"/>
      <c r="B2468" s="150"/>
      <c r="C2468" s="150"/>
      <c r="D2468" s="150"/>
      <c r="E2468" s="150"/>
      <c r="F2468" s="96"/>
      <c r="G2468" s="96"/>
      <c r="H2468" s="150"/>
      <c r="N2468" s="71"/>
      <c r="U2468" s="71"/>
      <c r="AB2468" s="70"/>
      <c r="AI2468" s="70"/>
    </row>
    <row r="2469" spans="1:35" ht="12" customHeight="1">
      <c r="A2469" s="150"/>
      <c r="B2469" s="150"/>
      <c r="C2469" s="150"/>
      <c r="D2469" s="150"/>
      <c r="E2469" s="150"/>
      <c r="F2469" s="96"/>
      <c r="G2469" s="96"/>
      <c r="H2469" s="150"/>
      <c r="N2469" s="71"/>
      <c r="U2469" s="71"/>
      <c r="AB2469" s="70"/>
      <c r="AI2469" s="70"/>
    </row>
    <row r="2470" spans="1:35" ht="12" customHeight="1">
      <c r="A2470" s="150"/>
      <c r="B2470" s="150"/>
      <c r="C2470" s="150"/>
      <c r="D2470" s="150"/>
      <c r="E2470" s="150"/>
      <c r="F2470" s="96"/>
      <c r="G2470" s="96"/>
      <c r="H2470" s="150"/>
      <c r="N2470" s="71"/>
      <c r="U2470" s="71"/>
      <c r="AB2470" s="70"/>
      <c r="AI2470" s="70"/>
    </row>
    <row r="2471" spans="1:35" ht="12" customHeight="1">
      <c r="A2471" s="150"/>
      <c r="B2471" s="150"/>
      <c r="C2471" s="150"/>
      <c r="D2471" s="150"/>
      <c r="E2471" s="150"/>
      <c r="F2471" s="96"/>
      <c r="G2471" s="96"/>
      <c r="H2471" s="150"/>
      <c r="N2471" s="71"/>
      <c r="U2471" s="71"/>
      <c r="AB2471" s="70"/>
      <c r="AI2471" s="70"/>
    </row>
    <row r="2472" spans="1:35" ht="12" customHeight="1">
      <c r="A2472" s="150"/>
      <c r="B2472" s="150"/>
      <c r="C2472" s="150"/>
      <c r="D2472" s="150"/>
      <c r="E2472" s="150"/>
      <c r="F2472" s="96"/>
      <c r="G2472" s="96"/>
      <c r="H2472" s="150"/>
      <c r="N2472" s="71"/>
      <c r="U2472" s="71"/>
      <c r="AB2472" s="70"/>
      <c r="AI2472" s="70"/>
    </row>
    <row r="2473" spans="1:35" ht="12" customHeight="1">
      <c r="A2473" s="150"/>
      <c r="B2473" s="150"/>
      <c r="C2473" s="150"/>
      <c r="D2473" s="150"/>
      <c r="E2473" s="150"/>
      <c r="F2473" s="96"/>
      <c r="G2473" s="96"/>
      <c r="H2473" s="150"/>
      <c r="N2473" s="71"/>
      <c r="U2473" s="71"/>
      <c r="AB2473" s="70"/>
      <c r="AI2473" s="70"/>
    </row>
    <row r="2474" spans="1:35" ht="12" customHeight="1">
      <c r="A2474" s="150"/>
      <c r="B2474" s="150"/>
      <c r="C2474" s="150"/>
      <c r="D2474" s="150"/>
      <c r="E2474" s="150"/>
      <c r="F2474" s="96"/>
      <c r="G2474" s="96"/>
      <c r="H2474" s="150"/>
      <c r="N2474" s="71"/>
      <c r="U2474" s="71"/>
      <c r="AB2474" s="70"/>
      <c r="AI2474" s="70"/>
    </row>
    <row r="2475" spans="1:35" ht="12" customHeight="1">
      <c r="A2475" s="150"/>
      <c r="B2475" s="150"/>
      <c r="C2475" s="150"/>
      <c r="D2475" s="150"/>
      <c r="E2475" s="150"/>
      <c r="F2475" s="96"/>
      <c r="G2475" s="96"/>
      <c r="H2475" s="150"/>
      <c r="N2475" s="71"/>
      <c r="U2475" s="71"/>
      <c r="AB2475" s="70"/>
      <c r="AI2475" s="70"/>
    </row>
    <row r="2476" spans="1:35" ht="12" customHeight="1">
      <c r="A2476" s="150"/>
      <c r="B2476" s="150"/>
      <c r="C2476" s="150"/>
      <c r="D2476" s="150"/>
      <c r="E2476" s="150"/>
      <c r="F2476" s="96"/>
      <c r="G2476" s="96"/>
      <c r="H2476" s="150"/>
      <c r="N2476" s="71"/>
      <c r="U2476" s="71"/>
      <c r="AB2476" s="70"/>
      <c r="AI2476" s="70"/>
    </row>
    <row r="2477" spans="1:35" ht="12" customHeight="1">
      <c r="A2477" s="150"/>
      <c r="B2477" s="150"/>
      <c r="C2477" s="150"/>
      <c r="D2477" s="150"/>
      <c r="E2477" s="150"/>
      <c r="F2477" s="96"/>
      <c r="G2477" s="96"/>
      <c r="H2477" s="150"/>
      <c r="N2477" s="71"/>
      <c r="U2477" s="71"/>
      <c r="AB2477" s="70"/>
      <c r="AI2477" s="70"/>
    </row>
    <row r="2478" spans="1:35" ht="12" customHeight="1">
      <c r="A2478" s="150"/>
      <c r="B2478" s="150"/>
      <c r="C2478" s="150"/>
      <c r="D2478" s="150"/>
      <c r="E2478" s="150"/>
      <c r="F2478" s="96"/>
      <c r="G2478" s="96"/>
      <c r="H2478" s="150"/>
      <c r="N2478" s="71"/>
      <c r="U2478" s="71"/>
      <c r="AB2478" s="70"/>
      <c r="AI2478" s="70"/>
    </row>
    <row r="2479" spans="1:35" ht="12" customHeight="1">
      <c r="A2479" s="150"/>
      <c r="B2479" s="150"/>
      <c r="C2479" s="150"/>
      <c r="D2479" s="150"/>
      <c r="E2479" s="150"/>
      <c r="F2479" s="96"/>
      <c r="G2479" s="96"/>
      <c r="H2479" s="150"/>
      <c r="N2479" s="71"/>
      <c r="U2479" s="71"/>
      <c r="AB2479" s="70"/>
      <c r="AI2479" s="70"/>
    </row>
    <row r="2480" spans="1:35" ht="12" customHeight="1">
      <c r="A2480" s="150"/>
      <c r="B2480" s="150"/>
      <c r="C2480" s="150"/>
      <c r="D2480" s="150"/>
      <c r="E2480" s="150"/>
      <c r="F2480" s="96"/>
      <c r="G2480" s="96"/>
      <c r="H2480" s="150"/>
      <c r="N2480" s="71"/>
      <c r="U2480" s="71"/>
      <c r="AB2480" s="70"/>
      <c r="AI2480" s="70"/>
    </row>
    <row r="2481" spans="1:35" ht="12" customHeight="1">
      <c r="A2481" s="150"/>
      <c r="B2481" s="150"/>
      <c r="C2481" s="150"/>
      <c r="D2481" s="150"/>
      <c r="E2481" s="150"/>
      <c r="F2481" s="96"/>
      <c r="G2481" s="96"/>
      <c r="H2481" s="150"/>
      <c r="N2481" s="71"/>
      <c r="U2481" s="71"/>
      <c r="AB2481" s="70"/>
      <c r="AI2481" s="70"/>
    </row>
    <row r="2482" spans="1:35" ht="12" customHeight="1">
      <c r="A2482" s="150"/>
      <c r="B2482" s="150"/>
      <c r="C2482" s="150"/>
      <c r="D2482" s="150"/>
      <c r="E2482" s="150"/>
      <c r="F2482" s="96"/>
      <c r="G2482" s="96"/>
      <c r="H2482" s="150"/>
      <c r="N2482" s="71"/>
      <c r="U2482" s="71"/>
      <c r="AB2482" s="70"/>
      <c r="AI2482" s="70"/>
    </row>
    <row r="2483" spans="1:35" ht="12" customHeight="1">
      <c r="A2483" s="150"/>
      <c r="B2483" s="150"/>
      <c r="C2483" s="150"/>
      <c r="D2483" s="150"/>
      <c r="E2483" s="150"/>
      <c r="F2483" s="96"/>
      <c r="G2483" s="96"/>
      <c r="H2483" s="150"/>
      <c r="N2483" s="71"/>
      <c r="U2483" s="71"/>
      <c r="AB2483" s="70"/>
      <c r="AI2483" s="70"/>
    </row>
    <row r="2484" spans="1:35" ht="12" customHeight="1">
      <c r="A2484" s="150"/>
      <c r="B2484" s="150"/>
      <c r="C2484" s="150"/>
      <c r="D2484" s="150"/>
      <c r="E2484" s="150"/>
      <c r="F2484" s="96"/>
      <c r="G2484" s="96"/>
      <c r="H2484" s="150"/>
      <c r="N2484" s="71"/>
      <c r="U2484" s="71"/>
      <c r="AB2484" s="70"/>
      <c r="AI2484" s="70"/>
    </row>
    <row r="2485" spans="1:35" ht="12" customHeight="1">
      <c r="A2485" s="150"/>
      <c r="B2485" s="150"/>
      <c r="C2485" s="150"/>
      <c r="D2485" s="150"/>
      <c r="E2485" s="150"/>
      <c r="F2485" s="96"/>
      <c r="G2485" s="96"/>
      <c r="H2485" s="150"/>
      <c r="N2485" s="71"/>
      <c r="U2485" s="71"/>
      <c r="AB2485" s="70"/>
      <c r="AI2485" s="70"/>
    </row>
    <row r="2486" spans="1:35" ht="12" customHeight="1">
      <c r="A2486" s="150"/>
      <c r="B2486" s="150"/>
      <c r="C2486" s="150"/>
      <c r="D2486" s="150"/>
      <c r="E2486" s="150"/>
      <c r="F2486" s="96"/>
      <c r="G2486" s="96"/>
      <c r="H2486" s="150"/>
      <c r="N2486" s="71"/>
      <c r="U2486" s="71"/>
      <c r="AB2486" s="70"/>
      <c r="AI2486" s="70"/>
    </row>
    <row r="2487" spans="1:35" ht="12" customHeight="1">
      <c r="A2487" s="150"/>
      <c r="B2487" s="150"/>
      <c r="C2487" s="150"/>
      <c r="D2487" s="150"/>
      <c r="E2487" s="150"/>
      <c r="F2487" s="96"/>
      <c r="G2487" s="96"/>
      <c r="H2487" s="150"/>
      <c r="N2487" s="71"/>
      <c r="U2487" s="71"/>
      <c r="AB2487" s="70"/>
      <c r="AI2487" s="70"/>
    </row>
    <row r="2488" spans="1:35" ht="12" customHeight="1">
      <c r="A2488" s="150"/>
      <c r="B2488" s="150"/>
      <c r="C2488" s="150"/>
      <c r="D2488" s="150"/>
      <c r="E2488" s="150"/>
      <c r="F2488" s="96"/>
      <c r="G2488" s="96"/>
      <c r="H2488" s="150"/>
      <c r="N2488" s="71"/>
      <c r="U2488" s="71"/>
      <c r="AB2488" s="70"/>
      <c r="AI2488" s="70"/>
    </row>
    <row r="2489" spans="1:35" ht="12" customHeight="1">
      <c r="A2489" s="150"/>
      <c r="B2489" s="150"/>
      <c r="C2489" s="150"/>
      <c r="D2489" s="150"/>
      <c r="E2489" s="150"/>
      <c r="F2489" s="96"/>
      <c r="G2489" s="96"/>
      <c r="H2489" s="150"/>
      <c r="N2489" s="71"/>
      <c r="U2489" s="71"/>
      <c r="AB2489" s="70"/>
      <c r="AI2489" s="70"/>
    </row>
    <row r="2490" spans="1:35" ht="12" customHeight="1">
      <c r="A2490" s="150"/>
      <c r="B2490" s="150"/>
      <c r="C2490" s="150"/>
      <c r="D2490" s="150"/>
      <c r="E2490" s="150"/>
      <c r="F2490" s="96"/>
      <c r="G2490" s="96"/>
      <c r="H2490" s="150"/>
      <c r="N2490" s="71"/>
      <c r="U2490" s="71"/>
      <c r="AB2490" s="70"/>
      <c r="AI2490" s="70"/>
    </row>
    <row r="2491" spans="1:35" ht="12" customHeight="1">
      <c r="A2491" s="150"/>
      <c r="B2491" s="150"/>
      <c r="C2491" s="150"/>
      <c r="D2491" s="150"/>
      <c r="E2491" s="150"/>
      <c r="F2491" s="96"/>
      <c r="G2491" s="96"/>
      <c r="H2491" s="150"/>
      <c r="N2491" s="71"/>
      <c r="U2491" s="71"/>
      <c r="AB2491" s="70"/>
      <c r="AI2491" s="70"/>
    </row>
    <row r="2492" spans="1:35" ht="12" customHeight="1">
      <c r="A2492" s="150"/>
      <c r="B2492" s="150"/>
      <c r="C2492" s="150"/>
      <c r="D2492" s="150"/>
      <c r="E2492" s="150"/>
      <c r="F2492" s="96"/>
      <c r="G2492" s="96"/>
      <c r="H2492" s="150"/>
      <c r="N2492" s="71"/>
      <c r="U2492" s="71"/>
      <c r="AB2492" s="70"/>
      <c r="AI2492" s="70"/>
    </row>
    <row r="2493" spans="1:35" ht="12" customHeight="1">
      <c r="A2493" s="150"/>
      <c r="B2493" s="150"/>
      <c r="C2493" s="150"/>
      <c r="D2493" s="150"/>
      <c r="E2493" s="150"/>
      <c r="F2493" s="96"/>
      <c r="G2493" s="96"/>
      <c r="H2493" s="150"/>
      <c r="N2493" s="71"/>
      <c r="U2493" s="71"/>
      <c r="AB2493" s="70"/>
      <c r="AI2493" s="70"/>
    </row>
    <row r="2494" spans="1:35" ht="12" customHeight="1">
      <c r="A2494" s="150"/>
      <c r="B2494" s="150"/>
      <c r="C2494" s="150"/>
      <c r="D2494" s="150"/>
      <c r="E2494" s="150"/>
      <c r="F2494" s="96"/>
      <c r="G2494" s="96"/>
      <c r="H2494" s="150"/>
      <c r="N2494" s="71"/>
      <c r="U2494" s="71"/>
      <c r="AB2494" s="70"/>
      <c r="AI2494" s="70"/>
    </row>
    <row r="2495" spans="1:35" ht="12" customHeight="1">
      <c r="A2495" s="150"/>
      <c r="B2495" s="150"/>
      <c r="C2495" s="150"/>
      <c r="D2495" s="150"/>
      <c r="E2495" s="150"/>
      <c r="F2495" s="96"/>
      <c r="G2495" s="96"/>
      <c r="H2495" s="150"/>
      <c r="N2495" s="71"/>
      <c r="U2495" s="71"/>
      <c r="AB2495" s="70"/>
      <c r="AI2495" s="70"/>
    </row>
    <row r="2496" spans="1:35" ht="12" customHeight="1">
      <c r="A2496" s="150"/>
      <c r="B2496" s="150"/>
      <c r="C2496" s="150"/>
      <c r="D2496" s="150"/>
      <c r="E2496" s="150"/>
      <c r="F2496" s="96"/>
      <c r="G2496" s="96"/>
      <c r="H2496" s="150"/>
      <c r="N2496" s="71"/>
      <c r="U2496" s="71"/>
      <c r="AB2496" s="70"/>
      <c r="AI2496" s="70"/>
    </row>
    <row r="2497" spans="1:35" ht="12" customHeight="1">
      <c r="A2497" s="150"/>
      <c r="B2497" s="150"/>
      <c r="C2497" s="150"/>
      <c r="D2497" s="150"/>
      <c r="E2497" s="150"/>
      <c r="F2497" s="96"/>
      <c r="G2497" s="96"/>
      <c r="H2497" s="150"/>
      <c r="N2497" s="71"/>
      <c r="U2497" s="71"/>
      <c r="AB2497" s="70"/>
      <c r="AI2497" s="70"/>
    </row>
    <row r="2498" spans="1:35" ht="12" customHeight="1">
      <c r="A2498" s="150"/>
      <c r="B2498" s="150"/>
      <c r="C2498" s="150"/>
      <c r="D2498" s="150"/>
      <c r="E2498" s="150"/>
      <c r="F2498" s="96"/>
      <c r="G2498" s="96"/>
      <c r="H2498" s="150"/>
      <c r="N2498" s="71"/>
      <c r="U2498" s="71"/>
      <c r="AB2498" s="70"/>
      <c r="AI2498" s="70"/>
    </row>
    <row r="2499" spans="1:35" ht="12" customHeight="1">
      <c r="A2499" s="150"/>
      <c r="B2499" s="150"/>
      <c r="C2499" s="150"/>
      <c r="D2499" s="150"/>
      <c r="E2499" s="150"/>
      <c r="F2499" s="96"/>
      <c r="G2499" s="96"/>
      <c r="H2499" s="150"/>
      <c r="N2499" s="71"/>
      <c r="U2499" s="71"/>
      <c r="AB2499" s="70"/>
      <c r="AI2499" s="70"/>
    </row>
    <row r="2500" spans="1:35" ht="12" customHeight="1">
      <c r="A2500" s="150"/>
      <c r="B2500" s="150"/>
      <c r="C2500" s="150"/>
      <c r="D2500" s="150"/>
      <c r="E2500" s="150"/>
      <c r="F2500" s="96"/>
      <c r="G2500" s="96"/>
      <c r="H2500" s="150"/>
      <c r="N2500" s="71"/>
      <c r="U2500" s="71"/>
      <c r="AB2500" s="70"/>
      <c r="AI2500" s="70"/>
    </row>
    <row r="2501" spans="1:35" ht="12" customHeight="1">
      <c r="A2501" s="150"/>
      <c r="B2501" s="150"/>
      <c r="C2501" s="150"/>
      <c r="D2501" s="150"/>
      <c r="E2501" s="150"/>
      <c r="F2501" s="96"/>
      <c r="G2501" s="96"/>
      <c r="H2501" s="150"/>
      <c r="N2501" s="71"/>
      <c r="U2501" s="71"/>
      <c r="AB2501" s="70"/>
      <c r="AI2501" s="70"/>
    </row>
    <row r="2502" spans="1:35" ht="12" customHeight="1">
      <c r="A2502" s="150"/>
      <c r="B2502" s="150"/>
      <c r="C2502" s="150"/>
      <c r="D2502" s="150"/>
      <c r="E2502" s="150"/>
      <c r="F2502" s="96"/>
      <c r="G2502" s="96"/>
      <c r="H2502" s="150"/>
      <c r="N2502" s="71"/>
      <c r="U2502" s="71"/>
      <c r="AB2502" s="70"/>
      <c r="AI2502" s="70"/>
    </row>
    <row r="2503" spans="1:35" ht="12" customHeight="1">
      <c r="A2503" s="150"/>
      <c r="B2503" s="150"/>
      <c r="C2503" s="150"/>
      <c r="D2503" s="150"/>
      <c r="E2503" s="150"/>
      <c r="F2503" s="96"/>
      <c r="G2503" s="96"/>
      <c r="H2503" s="150"/>
      <c r="N2503" s="71"/>
      <c r="U2503" s="71"/>
      <c r="AB2503" s="70"/>
      <c r="AI2503" s="70"/>
    </row>
    <row r="2504" spans="1:35" ht="12" customHeight="1">
      <c r="A2504" s="150"/>
      <c r="B2504" s="150"/>
      <c r="C2504" s="150"/>
      <c r="D2504" s="150"/>
      <c r="E2504" s="150"/>
      <c r="F2504" s="96"/>
      <c r="G2504" s="96"/>
      <c r="H2504" s="150"/>
      <c r="N2504" s="71"/>
      <c r="U2504" s="71"/>
      <c r="AB2504" s="70"/>
      <c r="AI2504" s="70"/>
    </row>
    <row r="2505" spans="1:35" ht="12" customHeight="1">
      <c r="A2505" s="150"/>
      <c r="B2505" s="150"/>
      <c r="C2505" s="150"/>
      <c r="D2505" s="150"/>
      <c r="E2505" s="150"/>
      <c r="F2505" s="96"/>
      <c r="G2505" s="96"/>
      <c r="H2505" s="150"/>
      <c r="N2505" s="71"/>
      <c r="U2505" s="71"/>
      <c r="AB2505" s="70"/>
      <c r="AI2505" s="70"/>
    </row>
    <row r="2506" spans="1:35" ht="12" customHeight="1">
      <c r="A2506" s="150"/>
      <c r="B2506" s="150"/>
      <c r="C2506" s="150"/>
      <c r="D2506" s="150"/>
      <c r="E2506" s="150"/>
      <c r="F2506" s="96"/>
      <c r="G2506" s="96"/>
      <c r="H2506" s="150"/>
      <c r="N2506" s="71"/>
      <c r="U2506" s="71"/>
      <c r="AB2506" s="70"/>
      <c r="AI2506" s="70"/>
    </row>
    <row r="2507" spans="1:35" ht="12" customHeight="1">
      <c r="A2507" s="150"/>
      <c r="B2507" s="150"/>
      <c r="C2507" s="150"/>
      <c r="D2507" s="150"/>
      <c r="E2507" s="150"/>
      <c r="F2507" s="96"/>
      <c r="G2507" s="96"/>
      <c r="H2507" s="150"/>
      <c r="N2507" s="71"/>
      <c r="U2507" s="71"/>
      <c r="AB2507" s="70"/>
      <c r="AI2507" s="70"/>
    </row>
    <row r="2508" spans="1:35" ht="12" customHeight="1">
      <c r="A2508" s="150"/>
      <c r="B2508" s="150"/>
      <c r="C2508" s="150"/>
      <c r="D2508" s="150"/>
      <c r="E2508" s="150"/>
      <c r="F2508" s="96"/>
      <c r="G2508" s="96"/>
      <c r="H2508" s="150"/>
      <c r="N2508" s="71"/>
      <c r="U2508" s="71"/>
      <c r="AB2508" s="70"/>
      <c r="AI2508" s="70"/>
    </row>
    <row r="2509" spans="1:35" ht="12" customHeight="1">
      <c r="A2509" s="150"/>
      <c r="B2509" s="150"/>
      <c r="C2509" s="150"/>
      <c r="D2509" s="150"/>
      <c r="E2509" s="150"/>
      <c r="F2509" s="96"/>
      <c r="G2509" s="96"/>
      <c r="H2509" s="150"/>
      <c r="N2509" s="71"/>
      <c r="U2509" s="71"/>
      <c r="AB2509" s="70"/>
      <c r="AI2509" s="70"/>
    </row>
    <row r="2510" spans="1:35" ht="12" customHeight="1">
      <c r="A2510" s="150"/>
      <c r="B2510" s="150"/>
      <c r="C2510" s="150"/>
      <c r="D2510" s="150"/>
      <c r="E2510" s="150"/>
      <c r="F2510" s="96"/>
      <c r="G2510" s="96"/>
      <c r="H2510" s="150"/>
      <c r="N2510" s="71"/>
      <c r="U2510" s="71"/>
      <c r="AB2510" s="70"/>
      <c r="AI2510" s="70"/>
    </row>
    <row r="2511" spans="1:35" ht="12" customHeight="1">
      <c r="A2511" s="150"/>
      <c r="B2511" s="150"/>
      <c r="C2511" s="150"/>
      <c r="D2511" s="150"/>
      <c r="E2511" s="150"/>
      <c r="F2511" s="96"/>
      <c r="G2511" s="96"/>
      <c r="H2511" s="150"/>
      <c r="N2511" s="71"/>
      <c r="U2511" s="71"/>
      <c r="AB2511" s="70"/>
      <c r="AI2511" s="70"/>
    </row>
    <row r="2512" spans="1:35" ht="12" customHeight="1">
      <c r="A2512" s="150"/>
      <c r="B2512" s="150"/>
      <c r="C2512" s="150"/>
      <c r="D2512" s="150"/>
      <c r="E2512" s="150"/>
      <c r="F2512" s="96"/>
      <c r="G2512" s="96"/>
      <c r="H2512" s="150"/>
      <c r="N2512" s="71"/>
      <c r="U2512" s="71"/>
      <c r="AB2512" s="70"/>
      <c r="AI2512" s="70"/>
    </row>
    <row r="2513" spans="1:35" ht="12" customHeight="1">
      <c r="A2513" s="150"/>
      <c r="B2513" s="150"/>
      <c r="C2513" s="150"/>
      <c r="D2513" s="150"/>
      <c r="E2513" s="150"/>
      <c r="F2513" s="96"/>
      <c r="G2513" s="96"/>
      <c r="H2513" s="150"/>
      <c r="N2513" s="71"/>
      <c r="U2513" s="71"/>
      <c r="AB2513" s="70"/>
      <c r="AI2513" s="70"/>
    </row>
    <row r="2514" spans="1:35" ht="12" customHeight="1">
      <c r="A2514" s="150"/>
      <c r="B2514" s="150"/>
      <c r="C2514" s="150"/>
      <c r="D2514" s="150"/>
      <c r="E2514" s="150"/>
      <c r="F2514" s="96"/>
      <c r="G2514" s="96"/>
      <c r="H2514" s="150"/>
      <c r="N2514" s="71"/>
      <c r="U2514" s="71"/>
      <c r="AB2514" s="70"/>
      <c r="AI2514" s="70"/>
    </row>
    <row r="2515" spans="1:35" ht="12" customHeight="1">
      <c r="A2515" s="150"/>
      <c r="B2515" s="150"/>
      <c r="C2515" s="150"/>
      <c r="D2515" s="150"/>
      <c r="E2515" s="150"/>
      <c r="F2515" s="96"/>
      <c r="G2515" s="96"/>
      <c r="H2515" s="150"/>
      <c r="N2515" s="71"/>
      <c r="U2515" s="71"/>
      <c r="AB2515" s="70"/>
      <c r="AI2515" s="70"/>
    </row>
    <row r="2516" spans="1:35" ht="12" customHeight="1">
      <c r="A2516" s="150"/>
      <c r="B2516" s="150"/>
      <c r="C2516" s="150"/>
      <c r="D2516" s="150"/>
      <c r="E2516" s="150"/>
      <c r="F2516" s="96"/>
      <c r="G2516" s="96"/>
      <c r="H2516" s="150"/>
      <c r="N2516" s="71"/>
      <c r="U2516" s="71"/>
      <c r="AB2516" s="70"/>
      <c r="AI2516" s="70"/>
    </row>
    <row r="2517" spans="1:35" ht="12" customHeight="1">
      <c r="A2517" s="150"/>
      <c r="B2517" s="150"/>
      <c r="C2517" s="150"/>
      <c r="D2517" s="150"/>
      <c r="E2517" s="150"/>
      <c r="F2517" s="96"/>
      <c r="G2517" s="96"/>
      <c r="H2517" s="150"/>
      <c r="N2517" s="71"/>
      <c r="U2517" s="71"/>
      <c r="AB2517" s="70"/>
      <c r="AI2517" s="70"/>
    </row>
    <row r="2518" spans="1:35" ht="12" customHeight="1">
      <c r="A2518" s="150"/>
      <c r="B2518" s="150"/>
      <c r="C2518" s="150"/>
      <c r="D2518" s="150"/>
      <c r="E2518" s="150"/>
      <c r="F2518" s="96"/>
      <c r="G2518" s="96"/>
      <c r="H2518" s="150"/>
      <c r="N2518" s="71"/>
      <c r="U2518" s="71"/>
      <c r="AB2518" s="70"/>
      <c r="AI2518" s="70"/>
    </row>
    <row r="2519" spans="1:35" ht="12" customHeight="1">
      <c r="A2519" s="150"/>
      <c r="B2519" s="150"/>
      <c r="C2519" s="150"/>
      <c r="D2519" s="150"/>
      <c r="E2519" s="150"/>
      <c r="F2519" s="96"/>
      <c r="G2519" s="96"/>
      <c r="H2519" s="150"/>
      <c r="N2519" s="71"/>
      <c r="U2519" s="71"/>
      <c r="AB2519" s="70"/>
      <c r="AI2519" s="70"/>
    </row>
    <row r="2520" spans="1:35" ht="12" customHeight="1">
      <c r="A2520" s="150"/>
      <c r="B2520" s="150"/>
      <c r="C2520" s="150"/>
      <c r="D2520" s="150"/>
      <c r="E2520" s="150"/>
      <c r="F2520" s="96"/>
      <c r="G2520" s="96"/>
      <c r="H2520" s="150"/>
      <c r="N2520" s="71"/>
      <c r="U2520" s="71"/>
      <c r="AB2520" s="70"/>
      <c r="AI2520" s="70"/>
    </row>
    <row r="2521" spans="1:35" ht="12" customHeight="1">
      <c r="A2521" s="150"/>
      <c r="B2521" s="150"/>
      <c r="C2521" s="150"/>
      <c r="D2521" s="150"/>
      <c r="E2521" s="150"/>
      <c r="F2521" s="96"/>
      <c r="G2521" s="96"/>
      <c r="H2521" s="150"/>
      <c r="N2521" s="71"/>
      <c r="U2521" s="71"/>
      <c r="AB2521" s="70"/>
      <c r="AI2521" s="70"/>
    </row>
    <row r="2522" spans="1:35" ht="12" customHeight="1">
      <c r="A2522" s="150"/>
      <c r="B2522" s="150"/>
      <c r="C2522" s="150"/>
      <c r="D2522" s="150"/>
      <c r="E2522" s="150"/>
      <c r="F2522" s="96"/>
      <c r="G2522" s="96"/>
      <c r="H2522" s="150"/>
      <c r="N2522" s="71"/>
      <c r="U2522" s="71"/>
      <c r="AB2522" s="70"/>
      <c r="AI2522" s="70"/>
    </row>
    <row r="2523" spans="1:35" ht="12" customHeight="1">
      <c r="A2523" s="150"/>
      <c r="B2523" s="150"/>
      <c r="C2523" s="150"/>
      <c r="D2523" s="150"/>
      <c r="E2523" s="150"/>
      <c r="F2523" s="96"/>
      <c r="G2523" s="96"/>
      <c r="H2523" s="150"/>
      <c r="N2523" s="71"/>
      <c r="U2523" s="71"/>
      <c r="AB2523" s="70"/>
      <c r="AI2523" s="70"/>
    </row>
    <row r="2524" spans="1:35" ht="12" customHeight="1">
      <c r="A2524" s="150"/>
      <c r="B2524" s="150"/>
      <c r="C2524" s="150"/>
      <c r="D2524" s="150"/>
      <c r="E2524" s="150"/>
      <c r="F2524" s="96"/>
      <c r="G2524" s="96"/>
      <c r="H2524" s="150"/>
      <c r="N2524" s="71"/>
      <c r="U2524" s="71"/>
      <c r="AB2524" s="70"/>
      <c r="AI2524" s="70"/>
    </row>
    <row r="2525" spans="1:35" ht="12" customHeight="1">
      <c r="A2525" s="150"/>
      <c r="B2525" s="150"/>
      <c r="C2525" s="150"/>
      <c r="D2525" s="150"/>
      <c r="E2525" s="150"/>
      <c r="F2525" s="96"/>
      <c r="G2525" s="96"/>
      <c r="H2525" s="150"/>
      <c r="N2525" s="71"/>
      <c r="U2525" s="71"/>
      <c r="AB2525" s="70"/>
      <c r="AI2525" s="70"/>
    </row>
    <row r="2526" spans="1:35" ht="12" customHeight="1">
      <c r="A2526" s="150"/>
      <c r="B2526" s="150"/>
      <c r="C2526" s="150"/>
      <c r="D2526" s="150"/>
      <c r="E2526" s="150"/>
      <c r="F2526" s="96"/>
      <c r="G2526" s="96"/>
      <c r="H2526" s="150"/>
      <c r="N2526" s="71"/>
      <c r="U2526" s="71"/>
      <c r="AB2526" s="70"/>
      <c r="AI2526" s="70"/>
    </row>
    <row r="2527" spans="1:35" ht="12" customHeight="1">
      <c r="A2527" s="150"/>
      <c r="B2527" s="150"/>
      <c r="C2527" s="150"/>
      <c r="D2527" s="150"/>
      <c r="E2527" s="150"/>
      <c r="F2527" s="96"/>
      <c r="G2527" s="96"/>
      <c r="H2527" s="150"/>
      <c r="N2527" s="71"/>
      <c r="U2527" s="71"/>
      <c r="AB2527" s="70"/>
      <c r="AI2527" s="70"/>
    </row>
    <row r="2528" spans="1:35" ht="12" customHeight="1">
      <c r="A2528" s="150"/>
      <c r="B2528" s="150"/>
      <c r="C2528" s="150"/>
      <c r="D2528" s="150"/>
      <c r="E2528" s="150"/>
      <c r="F2528" s="96"/>
      <c r="G2528" s="96"/>
      <c r="H2528" s="150"/>
      <c r="N2528" s="71"/>
      <c r="U2528" s="71"/>
      <c r="AB2528" s="70"/>
      <c r="AI2528" s="70"/>
    </row>
    <row r="2529" spans="1:35" ht="12" customHeight="1">
      <c r="A2529" s="150"/>
      <c r="B2529" s="150"/>
      <c r="C2529" s="150"/>
      <c r="D2529" s="150"/>
      <c r="E2529" s="150"/>
      <c r="F2529" s="96"/>
      <c r="G2529" s="96"/>
      <c r="H2529" s="150"/>
      <c r="N2529" s="71"/>
      <c r="U2529" s="71"/>
      <c r="AB2529" s="70"/>
      <c r="AI2529" s="70"/>
    </row>
    <row r="2530" spans="1:35" ht="12" customHeight="1">
      <c r="A2530" s="150"/>
      <c r="B2530" s="150"/>
      <c r="C2530" s="150"/>
      <c r="D2530" s="150"/>
      <c r="E2530" s="150"/>
      <c r="F2530" s="96"/>
      <c r="G2530" s="96"/>
      <c r="H2530" s="150"/>
      <c r="N2530" s="71"/>
      <c r="U2530" s="71"/>
      <c r="AB2530" s="70"/>
      <c r="AI2530" s="70"/>
    </row>
    <row r="2531" spans="1:35" ht="12" customHeight="1">
      <c r="A2531" s="150"/>
      <c r="B2531" s="150"/>
      <c r="C2531" s="150"/>
      <c r="D2531" s="150"/>
      <c r="E2531" s="150"/>
      <c r="F2531" s="96"/>
      <c r="G2531" s="96"/>
      <c r="H2531" s="150"/>
      <c r="N2531" s="71"/>
      <c r="U2531" s="71"/>
      <c r="AB2531" s="70"/>
      <c r="AI2531" s="70"/>
    </row>
    <row r="2532" spans="1:35" ht="12" customHeight="1">
      <c r="A2532" s="150"/>
      <c r="B2532" s="150"/>
      <c r="C2532" s="150"/>
      <c r="D2532" s="150"/>
      <c r="E2532" s="150"/>
      <c r="F2532" s="96"/>
      <c r="G2532" s="96"/>
      <c r="H2532" s="150"/>
      <c r="N2532" s="71"/>
      <c r="U2532" s="71"/>
      <c r="AB2532" s="70"/>
      <c r="AI2532" s="70"/>
    </row>
    <row r="2533" spans="1:35" ht="12" customHeight="1">
      <c r="A2533" s="150"/>
      <c r="B2533" s="150"/>
      <c r="C2533" s="150"/>
      <c r="D2533" s="150"/>
      <c r="E2533" s="150"/>
      <c r="F2533" s="96"/>
      <c r="G2533" s="96"/>
      <c r="H2533" s="150"/>
      <c r="N2533" s="71"/>
      <c r="U2533" s="71"/>
      <c r="AB2533" s="70"/>
      <c r="AI2533" s="70"/>
    </row>
    <row r="2534" spans="1:35" ht="12" customHeight="1">
      <c r="A2534" s="150"/>
      <c r="B2534" s="150"/>
      <c r="C2534" s="150"/>
      <c r="D2534" s="150"/>
      <c r="E2534" s="150"/>
      <c r="F2534" s="96"/>
      <c r="G2534" s="96"/>
      <c r="H2534" s="150"/>
      <c r="N2534" s="71"/>
      <c r="U2534" s="71"/>
      <c r="AB2534" s="70"/>
      <c r="AI2534" s="70"/>
    </row>
    <row r="2535" spans="1:35" ht="12" customHeight="1">
      <c r="A2535" s="150"/>
      <c r="B2535" s="150"/>
      <c r="C2535" s="150"/>
      <c r="D2535" s="150"/>
      <c r="E2535" s="150"/>
      <c r="F2535" s="96"/>
      <c r="G2535" s="96"/>
      <c r="H2535" s="150"/>
      <c r="N2535" s="71"/>
      <c r="U2535" s="71"/>
      <c r="AB2535" s="70"/>
      <c r="AI2535" s="70"/>
    </row>
    <row r="2536" spans="1:35" ht="12" customHeight="1">
      <c r="A2536" s="150"/>
      <c r="B2536" s="150"/>
      <c r="C2536" s="150"/>
      <c r="D2536" s="150"/>
      <c r="E2536" s="150"/>
      <c r="F2536" s="96"/>
      <c r="G2536" s="96"/>
      <c r="H2536" s="150"/>
      <c r="N2536" s="71"/>
      <c r="U2536" s="71"/>
      <c r="AB2536" s="70"/>
      <c r="AI2536" s="70"/>
    </row>
    <row r="2537" spans="1:35" ht="12" customHeight="1">
      <c r="A2537" s="150"/>
      <c r="B2537" s="150"/>
      <c r="C2537" s="150"/>
      <c r="D2537" s="150"/>
      <c r="E2537" s="150"/>
      <c r="F2537" s="96"/>
      <c r="G2537" s="96"/>
      <c r="H2537" s="150"/>
      <c r="N2537" s="71"/>
      <c r="U2537" s="71"/>
      <c r="AB2537" s="70"/>
      <c r="AI2537" s="70"/>
    </row>
    <row r="2538" spans="1:35" ht="12" customHeight="1">
      <c r="A2538" s="150"/>
      <c r="B2538" s="150"/>
      <c r="C2538" s="150"/>
      <c r="D2538" s="150"/>
      <c r="E2538" s="150"/>
      <c r="F2538" s="96"/>
      <c r="G2538" s="96"/>
      <c r="H2538" s="150"/>
      <c r="N2538" s="71"/>
      <c r="U2538" s="71"/>
      <c r="AB2538" s="70"/>
      <c r="AI2538" s="70"/>
    </row>
    <row r="2539" spans="1:35" ht="12" customHeight="1">
      <c r="A2539" s="150"/>
      <c r="B2539" s="150"/>
      <c r="C2539" s="150"/>
      <c r="D2539" s="150"/>
      <c r="E2539" s="150"/>
      <c r="F2539" s="96"/>
      <c r="G2539" s="96"/>
      <c r="H2539" s="150"/>
      <c r="N2539" s="71"/>
      <c r="U2539" s="71"/>
      <c r="AB2539" s="70"/>
      <c r="AI2539" s="70"/>
    </row>
    <row r="2540" spans="1:35" ht="12" customHeight="1">
      <c r="A2540" s="150"/>
      <c r="B2540" s="150"/>
      <c r="C2540" s="150"/>
      <c r="D2540" s="150"/>
      <c r="E2540" s="150"/>
      <c r="F2540" s="96"/>
      <c r="G2540" s="96"/>
      <c r="H2540" s="150"/>
      <c r="N2540" s="71"/>
      <c r="U2540" s="71"/>
      <c r="AB2540" s="70"/>
      <c r="AI2540" s="70"/>
    </row>
    <row r="2541" spans="1:35" ht="12" customHeight="1">
      <c r="A2541" s="150"/>
      <c r="B2541" s="150"/>
      <c r="C2541" s="150"/>
      <c r="D2541" s="150"/>
      <c r="E2541" s="150"/>
      <c r="F2541" s="96"/>
      <c r="G2541" s="96"/>
      <c r="H2541" s="150"/>
      <c r="N2541" s="71"/>
      <c r="U2541" s="71"/>
      <c r="AB2541" s="70"/>
      <c r="AI2541" s="70"/>
    </row>
    <row r="2542" spans="1:35" ht="12" customHeight="1">
      <c r="A2542" s="150"/>
      <c r="B2542" s="150"/>
      <c r="C2542" s="150"/>
      <c r="D2542" s="150"/>
      <c r="E2542" s="150"/>
      <c r="F2542" s="96"/>
      <c r="G2542" s="96"/>
      <c r="H2542" s="150"/>
      <c r="N2542" s="71"/>
      <c r="U2542" s="71"/>
      <c r="AB2542" s="70"/>
      <c r="AI2542" s="70"/>
    </row>
    <row r="2543" spans="1:35" ht="12" customHeight="1">
      <c r="A2543" s="150"/>
      <c r="B2543" s="150"/>
      <c r="C2543" s="150"/>
      <c r="D2543" s="150"/>
      <c r="E2543" s="150"/>
      <c r="F2543" s="96"/>
      <c r="G2543" s="96"/>
      <c r="H2543" s="150"/>
      <c r="N2543" s="71"/>
      <c r="U2543" s="71"/>
      <c r="AB2543" s="70"/>
      <c r="AI2543" s="70"/>
    </row>
    <row r="2544" spans="1:35" ht="12" customHeight="1">
      <c r="A2544" s="150"/>
      <c r="B2544" s="150"/>
      <c r="C2544" s="150"/>
      <c r="D2544" s="150"/>
      <c r="E2544" s="150"/>
      <c r="F2544" s="96"/>
      <c r="G2544" s="96"/>
      <c r="H2544" s="150"/>
      <c r="N2544" s="71"/>
      <c r="U2544" s="71"/>
      <c r="AB2544" s="70"/>
      <c r="AI2544" s="70"/>
    </row>
    <row r="2545" spans="1:35" ht="12" customHeight="1">
      <c r="A2545" s="150"/>
      <c r="B2545" s="150"/>
      <c r="C2545" s="150"/>
      <c r="D2545" s="150"/>
      <c r="E2545" s="150"/>
      <c r="F2545" s="96"/>
      <c r="G2545" s="96"/>
      <c r="H2545" s="150"/>
      <c r="N2545" s="71"/>
      <c r="U2545" s="71"/>
      <c r="AB2545" s="70"/>
      <c r="AI2545" s="70"/>
    </row>
    <row r="2546" spans="1:35" ht="12" customHeight="1">
      <c r="A2546" s="150"/>
      <c r="B2546" s="150"/>
      <c r="C2546" s="150"/>
      <c r="D2546" s="150"/>
      <c r="E2546" s="150"/>
      <c r="F2546" s="96"/>
      <c r="G2546" s="96"/>
      <c r="H2546" s="150"/>
      <c r="N2546" s="71"/>
      <c r="U2546" s="71"/>
      <c r="AB2546" s="70"/>
      <c r="AI2546" s="70"/>
    </row>
    <row r="2547" spans="1:35" ht="12" customHeight="1">
      <c r="A2547" s="150"/>
      <c r="B2547" s="150"/>
      <c r="C2547" s="150"/>
      <c r="D2547" s="150"/>
      <c r="E2547" s="150"/>
      <c r="F2547" s="96"/>
      <c r="G2547" s="96"/>
      <c r="H2547" s="150"/>
      <c r="N2547" s="71"/>
      <c r="U2547" s="71"/>
      <c r="AB2547" s="70"/>
      <c r="AI2547" s="70"/>
    </row>
    <row r="2548" spans="1:35" ht="12" customHeight="1">
      <c r="A2548" s="150"/>
      <c r="B2548" s="150"/>
      <c r="C2548" s="150"/>
      <c r="D2548" s="150"/>
      <c r="E2548" s="150"/>
      <c r="F2548" s="96"/>
      <c r="G2548" s="96"/>
      <c r="H2548" s="150"/>
      <c r="N2548" s="71"/>
      <c r="U2548" s="71"/>
      <c r="AB2548" s="70"/>
      <c r="AI2548" s="70"/>
    </row>
    <row r="2549" spans="1:35" ht="12" customHeight="1">
      <c r="A2549" s="150"/>
      <c r="B2549" s="150"/>
      <c r="C2549" s="150"/>
      <c r="D2549" s="150"/>
      <c r="E2549" s="150"/>
      <c r="F2549" s="96"/>
      <c r="G2549" s="96"/>
      <c r="H2549" s="150"/>
      <c r="N2549" s="71"/>
      <c r="U2549" s="71"/>
      <c r="AB2549" s="70"/>
      <c r="AI2549" s="70"/>
    </row>
    <row r="2550" spans="1:35" ht="12" customHeight="1">
      <c r="A2550" s="150"/>
      <c r="B2550" s="150"/>
      <c r="C2550" s="150"/>
      <c r="D2550" s="150"/>
      <c r="E2550" s="150"/>
      <c r="F2550" s="96"/>
      <c r="G2550" s="96"/>
      <c r="H2550" s="150"/>
      <c r="N2550" s="71"/>
      <c r="U2550" s="71"/>
      <c r="AB2550" s="70"/>
      <c r="AI2550" s="70"/>
    </row>
    <row r="2551" spans="1:35" ht="12" customHeight="1">
      <c r="A2551" s="150"/>
      <c r="B2551" s="150"/>
      <c r="C2551" s="150"/>
      <c r="D2551" s="150"/>
      <c r="E2551" s="150"/>
      <c r="F2551" s="96"/>
      <c r="G2551" s="96"/>
      <c r="H2551" s="150"/>
      <c r="N2551" s="71"/>
      <c r="U2551" s="71"/>
      <c r="AB2551" s="70"/>
      <c r="AI2551" s="70"/>
    </row>
    <row r="2552" spans="1:35" ht="12" customHeight="1">
      <c r="A2552" s="150"/>
      <c r="B2552" s="150"/>
      <c r="C2552" s="150"/>
      <c r="D2552" s="150"/>
      <c r="E2552" s="150"/>
      <c r="F2552" s="96"/>
      <c r="G2552" s="96"/>
      <c r="H2552" s="150"/>
      <c r="N2552" s="71"/>
      <c r="U2552" s="71"/>
      <c r="AB2552" s="70"/>
      <c r="AI2552" s="70"/>
    </row>
    <row r="2553" spans="1:35" ht="12" customHeight="1">
      <c r="A2553" s="150"/>
      <c r="B2553" s="150"/>
      <c r="C2553" s="150"/>
      <c r="D2553" s="150"/>
      <c r="E2553" s="150"/>
      <c r="F2553" s="96"/>
      <c r="G2553" s="96"/>
      <c r="H2553" s="150"/>
      <c r="N2553" s="71"/>
      <c r="U2553" s="71"/>
      <c r="AB2553" s="70"/>
      <c r="AI2553" s="70"/>
    </row>
    <row r="2554" spans="1:35" ht="12" customHeight="1">
      <c r="A2554" s="150"/>
      <c r="B2554" s="150"/>
      <c r="C2554" s="150"/>
      <c r="D2554" s="150"/>
      <c r="E2554" s="150"/>
      <c r="F2554" s="96"/>
      <c r="G2554" s="96"/>
      <c r="H2554" s="150"/>
      <c r="N2554" s="71"/>
      <c r="U2554" s="71"/>
      <c r="AB2554" s="70"/>
      <c r="AI2554" s="70"/>
    </row>
    <row r="2555" spans="1:35" ht="12" customHeight="1">
      <c r="A2555" s="150"/>
      <c r="B2555" s="150"/>
      <c r="C2555" s="150"/>
      <c r="D2555" s="150"/>
      <c r="E2555" s="150"/>
      <c r="F2555" s="96"/>
      <c r="G2555" s="96"/>
      <c r="H2555" s="150"/>
      <c r="N2555" s="71"/>
      <c r="U2555" s="71"/>
      <c r="AB2555" s="70"/>
      <c r="AI2555" s="70"/>
    </row>
    <row r="2556" spans="1:35" ht="12" customHeight="1">
      <c r="A2556" s="150"/>
      <c r="B2556" s="150"/>
      <c r="C2556" s="150"/>
      <c r="D2556" s="150"/>
      <c r="E2556" s="150"/>
      <c r="F2556" s="96"/>
      <c r="G2556" s="96"/>
      <c r="H2556" s="150"/>
      <c r="N2556" s="71"/>
      <c r="U2556" s="71"/>
      <c r="AB2556" s="70"/>
      <c r="AI2556" s="70"/>
    </row>
    <row r="2557" spans="1:35" ht="12" customHeight="1">
      <c r="A2557" s="150"/>
      <c r="B2557" s="150"/>
      <c r="C2557" s="150"/>
      <c r="D2557" s="150"/>
      <c r="E2557" s="150"/>
      <c r="F2557" s="96"/>
      <c r="G2557" s="96"/>
      <c r="H2557" s="150"/>
      <c r="N2557" s="71"/>
      <c r="U2557" s="71"/>
      <c r="AB2557" s="70"/>
      <c r="AI2557" s="70"/>
    </row>
    <row r="2558" spans="1:35" ht="12" customHeight="1">
      <c r="A2558" s="150"/>
      <c r="B2558" s="150"/>
      <c r="C2558" s="150"/>
      <c r="D2558" s="150"/>
      <c r="E2558" s="150"/>
      <c r="F2558" s="96"/>
      <c r="G2558" s="96"/>
      <c r="H2558" s="150"/>
      <c r="N2558" s="71"/>
      <c r="U2558" s="71"/>
      <c r="AB2558" s="70"/>
      <c r="AI2558" s="70"/>
    </row>
    <row r="2559" spans="1:35" ht="12" customHeight="1">
      <c r="A2559" s="150"/>
      <c r="B2559" s="150"/>
      <c r="C2559" s="150"/>
      <c r="D2559" s="150"/>
      <c r="E2559" s="150"/>
      <c r="F2559" s="96"/>
      <c r="G2559" s="96"/>
      <c r="H2559" s="150"/>
      <c r="N2559" s="71"/>
      <c r="U2559" s="71"/>
      <c r="AB2559" s="70"/>
      <c r="AI2559" s="70"/>
    </row>
    <row r="2560" spans="1:35" ht="12" customHeight="1">
      <c r="A2560" s="150"/>
      <c r="B2560" s="150"/>
      <c r="C2560" s="150"/>
      <c r="D2560" s="150"/>
      <c r="E2560" s="150"/>
      <c r="F2560" s="96"/>
      <c r="G2560" s="96"/>
      <c r="H2560" s="150"/>
      <c r="N2560" s="71"/>
      <c r="U2560" s="71"/>
      <c r="AB2560" s="70"/>
      <c r="AI2560" s="70"/>
    </row>
    <row r="2561" spans="1:35" ht="12" customHeight="1">
      <c r="A2561" s="150"/>
      <c r="B2561" s="150"/>
      <c r="C2561" s="150"/>
      <c r="D2561" s="150"/>
      <c r="E2561" s="150"/>
      <c r="F2561" s="96"/>
      <c r="G2561" s="96"/>
      <c r="H2561" s="150"/>
      <c r="N2561" s="71"/>
      <c r="U2561" s="71"/>
      <c r="AB2561" s="70"/>
      <c r="AI2561" s="70"/>
    </row>
    <row r="2562" spans="1:35" ht="12" customHeight="1">
      <c r="A2562" s="150"/>
      <c r="B2562" s="150"/>
      <c r="C2562" s="150"/>
      <c r="D2562" s="150"/>
      <c r="E2562" s="150"/>
      <c r="F2562" s="96"/>
      <c r="G2562" s="96"/>
      <c r="H2562" s="150"/>
      <c r="N2562" s="71"/>
      <c r="U2562" s="71"/>
      <c r="AB2562" s="70"/>
      <c r="AI2562" s="70"/>
    </row>
    <row r="2563" spans="1:35" ht="12" customHeight="1">
      <c r="A2563" s="150"/>
      <c r="B2563" s="150"/>
      <c r="C2563" s="150"/>
      <c r="D2563" s="150"/>
      <c r="E2563" s="150"/>
      <c r="F2563" s="96"/>
      <c r="G2563" s="96"/>
      <c r="H2563" s="150"/>
      <c r="N2563" s="71"/>
      <c r="U2563" s="71"/>
      <c r="AB2563" s="70"/>
      <c r="AI2563" s="70"/>
    </row>
    <row r="2564" spans="1:35" ht="12" customHeight="1">
      <c r="A2564" s="150"/>
      <c r="B2564" s="150"/>
      <c r="C2564" s="150"/>
      <c r="D2564" s="150"/>
      <c r="E2564" s="150"/>
      <c r="F2564" s="96"/>
      <c r="G2564" s="96"/>
      <c r="H2564" s="150"/>
      <c r="N2564" s="71"/>
      <c r="U2564" s="71"/>
      <c r="AB2564" s="70"/>
      <c r="AI2564" s="70"/>
    </row>
    <row r="2565" spans="1:35" ht="12" customHeight="1">
      <c r="A2565" s="150"/>
      <c r="B2565" s="150"/>
      <c r="C2565" s="150"/>
      <c r="D2565" s="150"/>
      <c r="E2565" s="150"/>
      <c r="F2565" s="96"/>
      <c r="G2565" s="96"/>
      <c r="H2565" s="150"/>
      <c r="N2565" s="71"/>
      <c r="U2565" s="71"/>
      <c r="AB2565" s="70"/>
      <c r="AI2565" s="70"/>
    </row>
    <row r="2566" spans="1:35" ht="12" customHeight="1">
      <c r="A2566" s="150"/>
      <c r="B2566" s="150"/>
      <c r="C2566" s="150"/>
      <c r="D2566" s="150"/>
      <c r="E2566" s="150"/>
      <c r="F2566" s="96"/>
      <c r="G2566" s="96"/>
      <c r="H2566" s="150"/>
      <c r="N2566" s="71"/>
      <c r="U2566" s="71"/>
      <c r="AB2566" s="70"/>
      <c r="AI2566" s="70"/>
    </row>
    <row r="2567" spans="1:35" ht="12" customHeight="1">
      <c r="A2567" s="150"/>
      <c r="B2567" s="150"/>
      <c r="C2567" s="150"/>
      <c r="D2567" s="150"/>
      <c r="E2567" s="150"/>
      <c r="F2567" s="96"/>
      <c r="G2567" s="96"/>
      <c r="H2567" s="150"/>
      <c r="N2567" s="71"/>
      <c r="U2567" s="71"/>
      <c r="AB2567" s="70"/>
      <c r="AI2567" s="70"/>
    </row>
    <row r="2568" spans="1:35" ht="12" customHeight="1">
      <c r="A2568" s="150"/>
      <c r="B2568" s="150"/>
      <c r="C2568" s="150"/>
      <c r="D2568" s="150"/>
      <c r="E2568" s="150"/>
      <c r="F2568" s="96"/>
      <c r="G2568" s="96"/>
      <c r="H2568" s="150"/>
      <c r="N2568" s="71"/>
      <c r="U2568" s="71"/>
      <c r="AB2568" s="70"/>
      <c r="AI2568" s="70"/>
    </row>
    <row r="2569" spans="1:35" ht="12" customHeight="1">
      <c r="A2569" s="150"/>
      <c r="B2569" s="150"/>
      <c r="C2569" s="150"/>
      <c r="D2569" s="150"/>
      <c r="E2569" s="150"/>
      <c r="F2569" s="96"/>
      <c r="G2569" s="96"/>
      <c r="H2569" s="150"/>
      <c r="N2569" s="71"/>
      <c r="U2569" s="71"/>
      <c r="AB2569" s="70"/>
      <c r="AI2569" s="70"/>
    </row>
    <row r="2570" spans="1:35" ht="12" customHeight="1">
      <c r="A2570" s="150"/>
      <c r="B2570" s="150"/>
      <c r="C2570" s="150"/>
      <c r="D2570" s="150"/>
      <c r="E2570" s="150"/>
      <c r="F2570" s="96"/>
      <c r="G2570" s="96"/>
      <c r="H2570" s="150"/>
      <c r="N2570" s="71"/>
      <c r="U2570" s="71"/>
      <c r="AB2570" s="70"/>
      <c r="AI2570" s="70"/>
    </row>
    <row r="2571" spans="1:35" ht="12" customHeight="1">
      <c r="A2571" s="150"/>
      <c r="B2571" s="150"/>
      <c r="C2571" s="150"/>
      <c r="D2571" s="150"/>
      <c r="E2571" s="150"/>
      <c r="F2571" s="96"/>
      <c r="G2571" s="96"/>
      <c r="H2571" s="150"/>
      <c r="N2571" s="71"/>
      <c r="U2571" s="71"/>
      <c r="AB2571" s="70"/>
      <c r="AI2571" s="70"/>
    </row>
    <row r="2572" spans="1:35" ht="12" customHeight="1">
      <c r="A2572" s="150"/>
      <c r="B2572" s="150"/>
      <c r="C2572" s="150"/>
      <c r="D2572" s="150"/>
      <c r="E2572" s="150"/>
      <c r="F2572" s="96"/>
      <c r="G2572" s="96"/>
      <c r="H2572" s="150"/>
      <c r="N2572" s="71"/>
      <c r="U2572" s="71"/>
      <c r="AB2572" s="70"/>
      <c r="AI2572" s="70"/>
    </row>
    <row r="2573" spans="1:35" ht="12" customHeight="1">
      <c r="A2573" s="150"/>
      <c r="B2573" s="150"/>
      <c r="C2573" s="150"/>
      <c r="D2573" s="150"/>
      <c r="E2573" s="150"/>
      <c r="F2573" s="96"/>
      <c r="G2573" s="96"/>
      <c r="H2573" s="150"/>
      <c r="N2573" s="71"/>
      <c r="U2573" s="71"/>
      <c r="AB2573" s="70"/>
      <c r="AI2573" s="70"/>
    </row>
    <row r="2574" spans="1:35" ht="12" customHeight="1">
      <c r="A2574" s="150"/>
      <c r="B2574" s="150"/>
      <c r="C2574" s="150"/>
      <c r="D2574" s="150"/>
      <c r="E2574" s="150"/>
      <c r="F2574" s="96"/>
      <c r="G2574" s="96"/>
      <c r="H2574" s="150"/>
      <c r="N2574" s="71"/>
      <c r="U2574" s="71"/>
      <c r="AB2574" s="70"/>
      <c r="AI2574" s="70"/>
    </row>
    <row r="2575" spans="1:35" ht="12" customHeight="1">
      <c r="A2575" s="150"/>
      <c r="B2575" s="150"/>
      <c r="C2575" s="150"/>
      <c r="D2575" s="150"/>
      <c r="E2575" s="150"/>
      <c r="F2575" s="96"/>
      <c r="G2575" s="96"/>
      <c r="H2575" s="150"/>
      <c r="N2575" s="71"/>
      <c r="U2575" s="71"/>
      <c r="AB2575" s="70"/>
      <c r="AI2575" s="70"/>
    </row>
    <row r="2576" spans="1:35" ht="12" customHeight="1">
      <c r="A2576" s="150"/>
      <c r="B2576" s="150"/>
      <c r="C2576" s="150"/>
      <c r="D2576" s="150"/>
      <c r="E2576" s="150"/>
      <c r="F2576" s="96"/>
      <c r="G2576" s="96"/>
      <c r="H2576" s="150"/>
      <c r="N2576" s="71"/>
      <c r="U2576" s="71"/>
      <c r="AB2576" s="70"/>
      <c r="AI2576" s="70"/>
    </row>
    <row r="2577" spans="1:35" ht="12" customHeight="1">
      <c r="A2577" s="150"/>
      <c r="B2577" s="150"/>
      <c r="C2577" s="150"/>
      <c r="D2577" s="150"/>
      <c r="E2577" s="150"/>
      <c r="F2577" s="96"/>
      <c r="G2577" s="96"/>
      <c r="H2577" s="150"/>
      <c r="N2577" s="71"/>
      <c r="U2577" s="71"/>
      <c r="AB2577" s="70"/>
      <c r="AI2577" s="70"/>
    </row>
    <row r="2578" spans="1:35" ht="12" customHeight="1">
      <c r="A2578" s="150"/>
      <c r="B2578" s="150"/>
      <c r="C2578" s="150"/>
      <c r="D2578" s="150"/>
      <c r="E2578" s="150"/>
      <c r="F2578" s="96"/>
      <c r="G2578" s="96"/>
      <c r="H2578" s="150"/>
      <c r="N2578" s="71"/>
      <c r="U2578" s="71"/>
      <c r="AB2578" s="70"/>
      <c r="AI2578" s="70"/>
    </row>
    <row r="2579" spans="1:35" ht="12" customHeight="1">
      <c r="A2579" s="150"/>
      <c r="B2579" s="150"/>
      <c r="C2579" s="150"/>
      <c r="D2579" s="150"/>
      <c r="E2579" s="150"/>
      <c r="F2579" s="96"/>
      <c r="G2579" s="96"/>
      <c r="H2579" s="150"/>
      <c r="N2579" s="71"/>
      <c r="U2579" s="71"/>
      <c r="AB2579" s="70"/>
      <c r="AI2579" s="70"/>
    </row>
    <row r="2580" spans="1:35" ht="12" customHeight="1">
      <c r="A2580" s="150"/>
      <c r="B2580" s="150"/>
      <c r="C2580" s="150"/>
      <c r="D2580" s="150"/>
      <c r="E2580" s="150"/>
      <c r="F2580" s="96"/>
      <c r="G2580" s="96"/>
      <c r="H2580" s="150"/>
      <c r="N2580" s="71"/>
      <c r="U2580" s="71"/>
      <c r="AB2580" s="70"/>
      <c r="AI2580" s="70"/>
    </row>
    <row r="2581" spans="1:35" ht="12" customHeight="1">
      <c r="A2581" s="150"/>
      <c r="B2581" s="150"/>
      <c r="C2581" s="150"/>
      <c r="D2581" s="150"/>
      <c r="E2581" s="150"/>
      <c r="F2581" s="96"/>
      <c r="G2581" s="96"/>
      <c r="H2581" s="150"/>
      <c r="N2581" s="71"/>
      <c r="U2581" s="71"/>
      <c r="AB2581" s="70"/>
      <c r="AI2581" s="70"/>
    </row>
    <row r="2582" spans="1:35" ht="12" customHeight="1">
      <c r="A2582" s="150"/>
      <c r="B2582" s="150"/>
      <c r="C2582" s="150"/>
      <c r="D2582" s="150"/>
      <c r="E2582" s="150"/>
      <c r="F2582" s="96"/>
      <c r="G2582" s="96"/>
      <c r="H2582" s="150"/>
      <c r="N2582" s="71"/>
      <c r="U2582" s="71"/>
      <c r="AB2582" s="70"/>
      <c r="AI2582" s="70"/>
    </row>
    <row r="2583" spans="1:35" ht="12" customHeight="1">
      <c r="A2583" s="150"/>
      <c r="B2583" s="150"/>
      <c r="C2583" s="150"/>
      <c r="D2583" s="150"/>
      <c r="E2583" s="150"/>
      <c r="F2583" s="96"/>
      <c r="G2583" s="96"/>
      <c r="H2583" s="150"/>
      <c r="N2583" s="71"/>
      <c r="U2583" s="71"/>
      <c r="AB2583" s="70"/>
      <c r="AI2583" s="70"/>
    </row>
    <row r="2584" spans="1:35" ht="12" customHeight="1">
      <c r="A2584" s="150"/>
      <c r="B2584" s="150"/>
      <c r="C2584" s="150"/>
      <c r="D2584" s="150"/>
      <c r="E2584" s="150"/>
      <c r="F2584" s="96"/>
      <c r="G2584" s="96"/>
      <c r="H2584" s="150"/>
      <c r="N2584" s="71"/>
      <c r="U2584" s="71"/>
      <c r="AB2584" s="70"/>
      <c r="AI2584" s="70"/>
    </row>
    <row r="2585" spans="1:35" ht="12" customHeight="1">
      <c r="A2585" s="150"/>
      <c r="B2585" s="150"/>
      <c r="C2585" s="150"/>
      <c r="D2585" s="150"/>
      <c r="E2585" s="150"/>
      <c r="F2585" s="96"/>
      <c r="G2585" s="96"/>
      <c r="H2585" s="150"/>
      <c r="N2585" s="71"/>
      <c r="U2585" s="71"/>
      <c r="AB2585" s="70"/>
      <c r="AI2585" s="70"/>
    </row>
    <row r="2586" spans="1:35" ht="12" customHeight="1">
      <c r="A2586" s="150"/>
      <c r="B2586" s="150"/>
      <c r="C2586" s="150"/>
      <c r="D2586" s="150"/>
      <c r="E2586" s="150"/>
      <c r="F2586" s="96"/>
      <c r="G2586" s="96"/>
      <c r="H2586" s="150"/>
      <c r="N2586" s="71"/>
      <c r="U2586" s="71"/>
      <c r="AB2586" s="70"/>
      <c r="AI2586" s="70"/>
    </row>
    <row r="2587" spans="1:35" ht="12" customHeight="1">
      <c r="A2587" s="150"/>
      <c r="B2587" s="150"/>
      <c r="C2587" s="150"/>
      <c r="D2587" s="150"/>
      <c r="E2587" s="150"/>
      <c r="F2587" s="96"/>
      <c r="G2587" s="96"/>
      <c r="H2587" s="150"/>
      <c r="N2587" s="71"/>
      <c r="U2587" s="71"/>
      <c r="AB2587" s="70"/>
      <c r="AI2587" s="70"/>
    </row>
    <row r="2588" spans="1:35" ht="12" customHeight="1">
      <c r="A2588" s="150"/>
      <c r="B2588" s="150"/>
      <c r="C2588" s="150"/>
      <c r="D2588" s="150"/>
      <c r="E2588" s="150"/>
      <c r="F2588" s="96"/>
      <c r="G2588" s="96"/>
      <c r="H2588" s="150"/>
      <c r="N2588" s="71"/>
      <c r="U2588" s="71"/>
      <c r="AB2588" s="70"/>
      <c r="AI2588" s="70"/>
    </row>
    <row r="2589" spans="1:35" ht="12" customHeight="1">
      <c r="A2589" s="150"/>
      <c r="B2589" s="150"/>
      <c r="C2589" s="150"/>
      <c r="D2589" s="150"/>
      <c r="E2589" s="150"/>
      <c r="F2589" s="96"/>
      <c r="G2589" s="96"/>
      <c r="H2589" s="150"/>
      <c r="N2589" s="71"/>
      <c r="U2589" s="71"/>
      <c r="AB2589" s="70"/>
      <c r="AI2589" s="70"/>
    </row>
    <row r="2590" spans="1:35" ht="12" customHeight="1">
      <c r="A2590" s="150"/>
      <c r="B2590" s="150"/>
      <c r="C2590" s="150"/>
      <c r="D2590" s="150"/>
      <c r="E2590" s="150"/>
      <c r="F2590" s="96"/>
      <c r="G2590" s="96"/>
      <c r="H2590" s="150"/>
      <c r="N2590" s="71"/>
      <c r="U2590" s="71"/>
      <c r="AB2590" s="70"/>
      <c r="AI2590" s="70"/>
    </row>
    <row r="2591" spans="1:35" ht="12" customHeight="1">
      <c r="A2591" s="150"/>
      <c r="B2591" s="150"/>
      <c r="C2591" s="150"/>
      <c r="D2591" s="150"/>
      <c r="E2591" s="150"/>
      <c r="F2591" s="96"/>
      <c r="G2591" s="96"/>
      <c r="H2591" s="150"/>
      <c r="N2591" s="71"/>
      <c r="U2591" s="71"/>
      <c r="AB2591" s="70"/>
      <c r="AI2591" s="70"/>
    </row>
    <row r="2592" spans="1:35" ht="12" customHeight="1">
      <c r="A2592" s="150"/>
      <c r="B2592" s="150"/>
      <c r="C2592" s="150"/>
      <c r="D2592" s="150"/>
      <c r="E2592" s="150"/>
      <c r="F2592" s="96"/>
      <c r="G2592" s="96"/>
      <c r="H2592" s="150"/>
      <c r="N2592" s="71"/>
      <c r="U2592" s="71"/>
      <c r="AB2592" s="70"/>
      <c r="AI2592" s="70"/>
    </row>
    <row r="2593" spans="1:35" ht="12" customHeight="1">
      <c r="A2593" s="150"/>
      <c r="B2593" s="150"/>
      <c r="C2593" s="150"/>
      <c r="D2593" s="150"/>
      <c r="E2593" s="150"/>
      <c r="F2593" s="96"/>
      <c r="G2593" s="96"/>
      <c r="H2593" s="150"/>
      <c r="N2593" s="71"/>
      <c r="U2593" s="71"/>
      <c r="AB2593" s="70"/>
      <c r="AI2593" s="70"/>
    </row>
    <row r="2594" spans="1:35" ht="12" customHeight="1">
      <c r="A2594" s="150"/>
      <c r="B2594" s="150"/>
      <c r="C2594" s="150"/>
      <c r="D2594" s="150"/>
      <c r="E2594" s="150"/>
      <c r="F2594" s="96"/>
      <c r="G2594" s="96"/>
      <c r="H2594" s="150"/>
      <c r="N2594" s="71"/>
      <c r="U2594" s="71"/>
      <c r="AB2594" s="70"/>
      <c r="AI2594" s="70"/>
    </row>
    <row r="2595" spans="1:35" ht="12" customHeight="1">
      <c r="A2595" s="150"/>
      <c r="B2595" s="150"/>
      <c r="C2595" s="150"/>
      <c r="D2595" s="150"/>
      <c r="E2595" s="150"/>
      <c r="F2595" s="96"/>
      <c r="G2595" s="96"/>
      <c r="H2595" s="150"/>
      <c r="N2595" s="71"/>
      <c r="U2595" s="71"/>
      <c r="AB2595" s="70"/>
      <c r="AI2595" s="70"/>
    </row>
    <row r="2596" spans="1:35" ht="12" customHeight="1">
      <c r="A2596" s="150"/>
      <c r="B2596" s="150"/>
      <c r="C2596" s="150"/>
      <c r="D2596" s="150"/>
      <c r="E2596" s="150"/>
      <c r="F2596" s="96"/>
      <c r="G2596" s="96"/>
      <c r="H2596" s="150"/>
      <c r="N2596" s="71"/>
      <c r="U2596" s="71"/>
      <c r="AB2596" s="70"/>
      <c r="AI2596" s="70"/>
    </row>
    <row r="2597" spans="1:35" ht="12" customHeight="1">
      <c r="A2597" s="150"/>
      <c r="B2597" s="150"/>
      <c r="C2597" s="150"/>
      <c r="D2597" s="150"/>
      <c r="E2597" s="150"/>
      <c r="F2597" s="96"/>
      <c r="G2597" s="96"/>
      <c r="H2597" s="150"/>
      <c r="N2597" s="71"/>
      <c r="U2597" s="71"/>
      <c r="AB2597" s="70"/>
      <c r="AI2597" s="70"/>
    </row>
    <row r="2598" spans="1:35" ht="12" customHeight="1">
      <c r="A2598" s="150"/>
      <c r="B2598" s="150"/>
      <c r="C2598" s="150"/>
      <c r="D2598" s="150"/>
      <c r="E2598" s="150"/>
      <c r="F2598" s="96"/>
      <c r="G2598" s="96"/>
      <c r="H2598" s="150"/>
      <c r="N2598" s="71"/>
      <c r="U2598" s="71"/>
      <c r="AB2598" s="70"/>
      <c r="AI2598" s="70"/>
    </row>
    <row r="2599" spans="1:35" ht="12" customHeight="1">
      <c r="A2599" s="150"/>
      <c r="B2599" s="150"/>
      <c r="C2599" s="150"/>
      <c r="D2599" s="150"/>
      <c r="E2599" s="150"/>
      <c r="F2599" s="96"/>
      <c r="G2599" s="96"/>
      <c r="H2599" s="150"/>
      <c r="N2599" s="71"/>
      <c r="U2599" s="71"/>
      <c r="AB2599" s="70"/>
      <c r="AI2599" s="70"/>
    </row>
    <row r="2600" spans="1:35" ht="12" customHeight="1">
      <c r="A2600" s="150"/>
      <c r="B2600" s="150"/>
      <c r="C2600" s="150"/>
      <c r="D2600" s="150"/>
      <c r="E2600" s="150"/>
      <c r="F2600" s="96"/>
      <c r="G2600" s="96"/>
      <c r="H2600" s="150"/>
      <c r="N2600" s="71"/>
      <c r="U2600" s="71"/>
      <c r="AB2600" s="70"/>
      <c r="AI2600" s="70"/>
    </row>
    <row r="2601" spans="1:35" ht="12" customHeight="1">
      <c r="A2601" s="150"/>
      <c r="B2601" s="150"/>
      <c r="C2601" s="150"/>
      <c r="D2601" s="150"/>
      <c r="E2601" s="150"/>
      <c r="F2601" s="96"/>
      <c r="G2601" s="96"/>
      <c r="H2601" s="150"/>
      <c r="N2601" s="71"/>
      <c r="U2601" s="71"/>
      <c r="AB2601" s="70"/>
      <c r="AI2601" s="70"/>
    </row>
    <row r="2602" spans="1:35" ht="12" customHeight="1">
      <c r="A2602" s="150"/>
      <c r="B2602" s="150"/>
      <c r="C2602" s="150"/>
      <c r="D2602" s="150"/>
      <c r="E2602" s="150"/>
      <c r="F2602" s="96"/>
      <c r="G2602" s="96"/>
      <c r="H2602" s="150"/>
      <c r="N2602" s="71"/>
      <c r="U2602" s="71"/>
      <c r="AB2602" s="70"/>
      <c r="AI2602" s="70"/>
    </row>
    <row r="2603" spans="1:35" ht="12" customHeight="1">
      <c r="A2603" s="150"/>
      <c r="B2603" s="150"/>
      <c r="C2603" s="150"/>
      <c r="D2603" s="150"/>
      <c r="E2603" s="150"/>
      <c r="F2603" s="96"/>
      <c r="G2603" s="96"/>
      <c r="H2603" s="150"/>
      <c r="N2603" s="71"/>
      <c r="U2603" s="71"/>
      <c r="AB2603" s="70"/>
      <c r="AI2603" s="70"/>
    </row>
    <row r="2604" spans="1:35" ht="12" customHeight="1">
      <c r="A2604" s="150"/>
      <c r="B2604" s="150"/>
      <c r="C2604" s="150"/>
      <c r="D2604" s="150"/>
      <c r="E2604" s="150"/>
      <c r="F2604" s="96"/>
      <c r="G2604" s="96"/>
      <c r="H2604" s="150"/>
      <c r="N2604" s="71"/>
      <c r="U2604" s="71"/>
      <c r="AB2604" s="70"/>
      <c r="AI2604" s="70"/>
    </row>
    <row r="2605" spans="1:35" ht="12" customHeight="1">
      <c r="A2605" s="150"/>
      <c r="B2605" s="150"/>
      <c r="C2605" s="150"/>
      <c r="D2605" s="150"/>
      <c r="E2605" s="150"/>
      <c r="F2605" s="96"/>
      <c r="G2605" s="96"/>
      <c r="H2605" s="150"/>
      <c r="N2605" s="71"/>
      <c r="U2605" s="71"/>
      <c r="AB2605" s="70"/>
      <c r="AI2605" s="70"/>
    </row>
    <row r="2606" spans="1:35" ht="12" customHeight="1">
      <c r="A2606" s="150"/>
      <c r="B2606" s="150"/>
      <c r="C2606" s="150"/>
      <c r="D2606" s="150"/>
      <c r="E2606" s="150"/>
      <c r="F2606" s="96"/>
      <c r="G2606" s="96"/>
      <c r="H2606" s="150"/>
      <c r="N2606" s="71"/>
      <c r="U2606" s="71"/>
      <c r="AB2606" s="70"/>
      <c r="AI2606" s="70"/>
    </row>
    <row r="2607" spans="1:35" ht="12" customHeight="1">
      <c r="A2607" s="150"/>
      <c r="B2607" s="150"/>
      <c r="C2607" s="150"/>
      <c r="D2607" s="150"/>
      <c r="E2607" s="150"/>
      <c r="F2607" s="96"/>
      <c r="G2607" s="96"/>
      <c r="H2607" s="150"/>
      <c r="N2607" s="71"/>
      <c r="U2607" s="71"/>
      <c r="AB2607" s="70"/>
      <c r="AI2607" s="70"/>
    </row>
    <row r="2608" spans="1:35" ht="12" customHeight="1">
      <c r="A2608" s="150"/>
      <c r="B2608" s="150"/>
      <c r="C2608" s="150"/>
      <c r="D2608" s="150"/>
      <c r="E2608" s="150"/>
      <c r="F2608" s="96"/>
      <c r="G2608" s="96"/>
      <c r="H2608" s="150"/>
      <c r="N2608" s="71"/>
      <c r="U2608" s="71"/>
      <c r="AB2608" s="70"/>
      <c r="AI2608" s="70"/>
    </row>
    <row r="2609" spans="1:35" ht="12" customHeight="1">
      <c r="A2609" s="150"/>
      <c r="B2609" s="150"/>
      <c r="C2609" s="150"/>
      <c r="D2609" s="150"/>
      <c r="E2609" s="150"/>
      <c r="F2609" s="96"/>
      <c r="G2609" s="96"/>
      <c r="H2609" s="150"/>
      <c r="N2609" s="71"/>
      <c r="U2609" s="71"/>
      <c r="AB2609" s="70"/>
      <c r="AI2609" s="70"/>
    </row>
    <row r="2610" spans="1:35" ht="12" customHeight="1">
      <c r="A2610" s="150"/>
      <c r="B2610" s="150"/>
      <c r="C2610" s="150"/>
      <c r="D2610" s="150"/>
      <c r="E2610" s="150"/>
      <c r="F2610" s="96"/>
      <c r="G2610" s="96"/>
      <c r="H2610" s="150"/>
      <c r="N2610" s="71"/>
      <c r="U2610" s="71"/>
      <c r="AB2610" s="70"/>
      <c r="AI2610" s="70"/>
    </row>
    <row r="2611" spans="1:35" ht="12" customHeight="1">
      <c r="A2611" s="150"/>
      <c r="B2611" s="150"/>
      <c r="C2611" s="150"/>
      <c r="D2611" s="150"/>
      <c r="E2611" s="150"/>
      <c r="F2611" s="96"/>
      <c r="G2611" s="96"/>
      <c r="H2611" s="150"/>
      <c r="N2611" s="71"/>
      <c r="U2611" s="71"/>
      <c r="AB2611" s="70"/>
      <c r="AI2611" s="70"/>
    </row>
    <row r="2612" spans="1:35" ht="12" customHeight="1">
      <c r="A2612" s="150"/>
      <c r="B2612" s="150"/>
      <c r="C2612" s="150"/>
      <c r="D2612" s="150"/>
      <c r="E2612" s="150"/>
      <c r="F2612" s="96"/>
      <c r="G2612" s="96"/>
      <c r="H2612" s="150"/>
      <c r="N2612" s="71"/>
      <c r="U2612" s="71"/>
      <c r="AB2612" s="70"/>
      <c r="AI2612" s="70"/>
    </row>
    <row r="2613" spans="1:35" ht="12" customHeight="1">
      <c r="A2613" s="150"/>
      <c r="B2613" s="150"/>
      <c r="C2613" s="150"/>
      <c r="D2613" s="150"/>
      <c r="E2613" s="150"/>
      <c r="F2613" s="96"/>
      <c r="G2613" s="96"/>
      <c r="H2613" s="150"/>
      <c r="N2613" s="71"/>
      <c r="U2613" s="71"/>
      <c r="AB2613" s="70"/>
      <c r="AI2613" s="70"/>
    </row>
    <row r="2614" spans="1:35" ht="12" customHeight="1">
      <c r="A2614" s="150"/>
      <c r="B2614" s="150"/>
      <c r="C2614" s="150"/>
      <c r="D2614" s="150"/>
      <c r="E2614" s="150"/>
      <c r="F2614" s="96"/>
      <c r="G2614" s="96"/>
      <c r="H2614" s="150"/>
      <c r="N2614" s="71"/>
      <c r="U2614" s="71"/>
      <c r="AB2614" s="70"/>
      <c r="AI2614" s="70"/>
    </row>
    <row r="2615" spans="1:35" ht="12" customHeight="1">
      <c r="A2615" s="150"/>
      <c r="B2615" s="150"/>
      <c r="C2615" s="150"/>
      <c r="D2615" s="150"/>
      <c r="E2615" s="150"/>
      <c r="F2615" s="96"/>
      <c r="G2615" s="96"/>
      <c r="H2615" s="150"/>
      <c r="N2615" s="71"/>
      <c r="U2615" s="71"/>
      <c r="AB2615" s="70"/>
      <c r="AI2615" s="70"/>
    </row>
    <row r="2616" spans="1:35" ht="12" customHeight="1">
      <c r="A2616" s="150"/>
      <c r="B2616" s="150"/>
      <c r="C2616" s="150"/>
      <c r="D2616" s="150"/>
      <c r="E2616" s="150"/>
      <c r="F2616" s="96"/>
      <c r="G2616" s="96"/>
      <c r="H2616" s="150"/>
      <c r="N2616" s="71"/>
      <c r="U2616" s="71"/>
      <c r="AB2616" s="70"/>
      <c r="AI2616" s="70"/>
    </row>
    <row r="2617" spans="1:35" ht="12" customHeight="1">
      <c r="A2617" s="150"/>
      <c r="B2617" s="150"/>
      <c r="C2617" s="150"/>
      <c r="D2617" s="150"/>
      <c r="E2617" s="150"/>
      <c r="F2617" s="96"/>
      <c r="G2617" s="96"/>
      <c r="H2617" s="150"/>
      <c r="N2617" s="71"/>
      <c r="U2617" s="71"/>
      <c r="AB2617" s="70"/>
      <c r="AI2617" s="70"/>
    </row>
    <row r="2618" spans="1:35" ht="12" customHeight="1">
      <c r="A2618" s="150"/>
      <c r="B2618" s="150"/>
      <c r="C2618" s="150"/>
      <c r="D2618" s="150"/>
      <c r="E2618" s="150"/>
      <c r="F2618" s="96"/>
      <c r="G2618" s="96"/>
      <c r="H2618" s="150"/>
      <c r="N2618" s="71"/>
      <c r="U2618" s="71"/>
      <c r="AB2618" s="70"/>
      <c r="AI2618" s="70"/>
    </row>
    <row r="2619" spans="1:35" ht="12" customHeight="1">
      <c r="A2619" s="150"/>
      <c r="B2619" s="150"/>
      <c r="C2619" s="150"/>
      <c r="D2619" s="150"/>
      <c r="E2619" s="150"/>
      <c r="F2619" s="96"/>
      <c r="G2619" s="96"/>
      <c r="H2619" s="150"/>
      <c r="N2619" s="71"/>
      <c r="U2619" s="71"/>
      <c r="AB2619" s="70"/>
      <c r="AI2619" s="70"/>
    </row>
    <row r="2620" spans="1:35" ht="12" customHeight="1">
      <c r="A2620" s="150"/>
      <c r="B2620" s="150"/>
      <c r="C2620" s="150"/>
      <c r="D2620" s="150"/>
      <c r="E2620" s="150"/>
      <c r="F2620" s="96"/>
      <c r="G2620" s="96"/>
      <c r="H2620" s="150"/>
      <c r="N2620" s="71"/>
      <c r="U2620" s="71"/>
      <c r="AB2620" s="70"/>
      <c r="AI2620" s="70"/>
    </row>
    <row r="2621" spans="1:35" ht="12" customHeight="1">
      <c r="A2621" s="150"/>
      <c r="B2621" s="150"/>
      <c r="C2621" s="150"/>
      <c r="D2621" s="150"/>
      <c r="E2621" s="150"/>
      <c r="F2621" s="96"/>
      <c r="G2621" s="96"/>
      <c r="H2621" s="150"/>
      <c r="N2621" s="71"/>
      <c r="U2621" s="71"/>
      <c r="AB2621" s="70"/>
      <c r="AI2621" s="70"/>
    </row>
    <row r="2622" spans="1:35" ht="12" customHeight="1">
      <c r="A2622" s="150"/>
      <c r="B2622" s="150"/>
      <c r="C2622" s="150"/>
      <c r="D2622" s="150"/>
      <c r="E2622" s="150"/>
      <c r="F2622" s="96"/>
      <c r="G2622" s="96"/>
      <c r="H2622" s="150"/>
      <c r="N2622" s="71"/>
      <c r="U2622" s="71"/>
      <c r="AB2622" s="70"/>
      <c r="AI2622" s="70"/>
    </row>
    <row r="2623" spans="1:35" ht="12" customHeight="1">
      <c r="A2623" s="150"/>
      <c r="B2623" s="150"/>
      <c r="C2623" s="150"/>
      <c r="D2623" s="150"/>
      <c r="E2623" s="150"/>
      <c r="F2623" s="96"/>
      <c r="G2623" s="96"/>
      <c r="H2623" s="150"/>
      <c r="N2623" s="71"/>
      <c r="U2623" s="71"/>
      <c r="AB2623" s="70"/>
      <c r="AI2623" s="70"/>
    </row>
    <row r="2624" spans="1:35" ht="12" customHeight="1">
      <c r="A2624" s="150"/>
      <c r="B2624" s="150"/>
      <c r="C2624" s="150"/>
      <c r="D2624" s="150"/>
      <c r="E2624" s="150"/>
      <c r="F2624" s="96"/>
      <c r="G2624" s="96"/>
      <c r="H2624" s="150"/>
      <c r="N2624" s="71"/>
      <c r="U2624" s="71"/>
      <c r="AB2624" s="70"/>
      <c r="AI2624" s="70"/>
    </row>
    <row r="2625" spans="1:35" ht="12" customHeight="1">
      <c r="A2625" s="150"/>
      <c r="B2625" s="150"/>
      <c r="C2625" s="150"/>
      <c r="D2625" s="150"/>
      <c r="E2625" s="150"/>
      <c r="F2625" s="96"/>
      <c r="G2625" s="96"/>
      <c r="H2625" s="150"/>
      <c r="N2625" s="71"/>
      <c r="U2625" s="71"/>
      <c r="AB2625" s="70"/>
      <c r="AI2625" s="70"/>
    </row>
    <row r="2626" spans="1:35" ht="12" customHeight="1">
      <c r="A2626" s="150"/>
      <c r="B2626" s="150"/>
      <c r="C2626" s="150"/>
      <c r="D2626" s="150"/>
      <c r="E2626" s="150"/>
      <c r="F2626" s="96"/>
      <c r="G2626" s="96"/>
      <c r="H2626" s="150"/>
      <c r="N2626" s="71"/>
      <c r="U2626" s="71"/>
      <c r="AB2626" s="70"/>
      <c r="AI2626" s="70"/>
    </row>
    <row r="2627" spans="1:35" ht="12" customHeight="1">
      <c r="A2627" s="150"/>
      <c r="B2627" s="150"/>
      <c r="C2627" s="150"/>
      <c r="D2627" s="150"/>
      <c r="E2627" s="150"/>
      <c r="F2627" s="96"/>
      <c r="G2627" s="96"/>
      <c r="H2627" s="150"/>
      <c r="N2627" s="71"/>
      <c r="U2627" s="71"/>
      <c r="AB2627" s="70"/>
      <c r="AI2627" s="70"/>
    </row>
    <row r="2628" spans="1:35" ht="12" customHeight="1">
      <c r="A2628" s="150"/>
      <c r="B2628" s="150"/>
      <c r="C2628" s="150"/>
      <c r="D2628" s="150"/>
      <c r="E2628" s="150"/>
      <c r="F2628" s="96"/>
      <c r="G2628" s="96"/>
      <c r="H2628" s="150"/>
      <c r="N2628" s="71"/>
      <c r="U2628" s="71"/>
      <c r="AB2628" s="70"/>
      <c r="AI2628" s="70"/>
    </row>
    <row r="2629" spans="1:35" ht="12" customHeight="1">
      <c r="A2629" s="150"/>
      <c r="B2629" s="150"/>
      <c r="C2629" s="150"/>
      <c r="D2629" s="150"/>
      <c r="E2629" s="150"/>
      <c r="F2629" s="96"/>
      <c r="G2629" s="96"/>
      <c r="H2629" s="150"/>
      <c r="N2629" s="71"/>
      <c r="U2629" s="71"/>
      <c r="AB2629" s="70"/>
      <c r="AI2629" s="70"/>
    </row>
    <row r="2630" spans="1:35" ht="12" customHeight="1">
      <c r="A2630" s="150"/>
      <c r="B2630" s="150"/>
      <c r="C2630" s="150"/>
      <c r="D2630" s="150"/>
      <c r="E2630" s="150"/>
      <c r="F2630" s="96"/>
      <c r="G2630" s="96"/>
      <c r="H2630" s="150"/>
      <c r="N2630" s="71"/>
      <c r="U2630" s="71"/>
      <c r="AB2630" s="70"/>
      <c r="AI2630" s="70"/>
    </row>
    <row r="2631" spans="1:35" ht="12" customHeight="1">
      <c r="A2631" s="150"/>
      <c r="B2631" s="150"/>
      <c r="C2631" s="150"/>
      <c r="D2631" s="150"/>
      <c r="E2631" s="150"/>
      <c r="F2631" s="96"/>
      <c r="G2631" s="96"/>
      <c r="H2631" s="150"/>
      <c r="N2631" s="71"/>
      <c r="U2631" s="71"/>
      <c r="AB2631" s="70"/>
      <c r="AI2631" s="70"/>
    </row>
    <row r="2632" spans="1:35" ht="12" customHeight="1">
      <c r="A2632" s="150"/>
      <c r="B2632" s="150"/>
      <c r="C2632" s="150"/>
      <c r="D2632" s="150"/>
      <c r="E2632" s="150"/>
      <c r="F2632" s="96"/>
      <c r="G2632" s="96"/>
      <c r="H2632" s="150"/>
      <c r="N2632" s="71"/>
      <c r="U2632" s="71"/>
      <c r="AB2632" s="70"/>
      <c r="AI2632" s="70"/>
    </row>
    <row r="2633" spans="1:35" ht="12" customHeight="1">
      <c r="A2633" s="150"/>
      <c r="B2633" s="150"/>
      <c r="C2633" s="150"/>
      <c r="D2633" s="150"/>
      <c r="E2633" s="150"/>
      <c r="F2633" s="96"/>
      <c r="G2633" s="96"/>
      <c r="H2633" s="150"/>
      <c r="N2633" s="71"/>
      <c r="U2633" s="71"/>
      <c r="AB2633" s="70"/>
      <c r="AI2633" s="70"/>
    </row>
    <row r="2634" spans="1:35" ht="12" customHeight="1">
      <c r="A2634" s="150"/>
      <c r="B2634" s="150"/>
      <c r="C2634" s="150"/>
      <c r="D2634" s="150"/>
      <c r="E2634" s="150"/>
      <c r="F2634" s="96"/>
      <c r="G2634" s="96"/>
      <c r="H2634" s="150"/>
      <c r="N2634" s="71"/>
      <c r="U2634" s="71"/>
      <c r="AB2634" s="70"/>
      <c r="AI2634" s="70"/>
    </row>
    <row r="2635" spans="1:35" ht="12" customHeight="1">
      <c r="A2635" s="150"/>
      <c r="B2635" s="150"/>
      <c r="C2635" s="150"/>
      <c r="D2635" s="150"/>
      <c r="E2635" s="150"/>
      <c r="F2635" s="96"/>
      <c r="G2635" s="96"/>
      <c r="H2635" s="150"/>
      <c r="N2635" s="71"/>
      <c r="U2635" s="71"/>
      <c r="AB2635" s="70"/>
      <c r="AI2635" s="70"/>
    </row>
    <row r="2636" spans="1:35" ht="12" customHeight="1">
      <c r="A2636" s="150"/>
      <c r="B2636" s="150"/>
      <c r="C2636" s="150"/>
      <c r="D2636" s="150"/>
      <c r="E2636" s="150"/>
      <c r="F2636" s="96"/>
      <c r="G2636" s="96"/>
      <c r="H2636" s="150"/>
      <c r="N2636" s="71"/>
      <c r="U2636" s="71"/>
      <c r="AB2636" s="70"/>
      <c r="AI2636" s="70"/>
    </row>
    <row r="2637" spans="1:35" ht="12" customHeight="1">
      <c r="A2637" s="150"/>
      <c r="B2637" s="150"/>
      <c r="C2637" s="150"/>
      <c r="D2637" s="150"/>
      <c r="E2637" s="150"/>
      <c r="F2637" s="96"/>
      <c r="G2637" s="96"/>
      <c r="H2637" s="150"/>
      <c r="N2637" s="71"/>
      <c r="U2637" s="71"/>
      <c r="AB2637" s="70"/>
      <c r="AI2637" s="70"/>
    </row>
    <row r="2638" spans="1:35" ht="12" customHeight="1">
      <c r="A2638" s="150"/>
      <c r="B2638" s="150"/>
      <c r="C2638" s="150"/>
      <c r="D2638" s="150"/>
      <c r="E2638" s="150"/>
      <c r="F2638" s="96"/>
      <c r="G2638" s="96"/>
      <c r="H2638" s="150"/>
      <c r="N2638" s="71"/>
      <c r="U2638" s="71"/>
      <c r="AB2638" s="70"/>
      <c r="AI2638" s="70"/>
    </row>
    <row r="2639" spans="1:35" ht="12" customHeight="1">
      <c r="A2639" s="150"/>
      <c r="B2639" s="150"/>
      <c r="C2639" s="150"/>
      <c r="D2639" s="150"/>
      <c r="E2639" s="150"/>
      <c r="F2639" s="96"/>
      <c r="G2639" s="96"/>
      <c r="H2639" s="150"/>
      <c r="N2639" s="71"/>
      <c r="U2639" s="71"/>
      <c r="AB2639" s="70"/>
      <c r="AI2639" s="70"/>
    </row>
    <row r="2640" spans="1:35" ht="12" customHeight="1">
      <c r="A2640" s="150"/>
      <c r="B2640" s="150"/>
      <c r="C2640" s="150"/>
      <c r="D2640" s="150"/>
      <c r="E2640" s="150"/>
      <c r="F2640" s="96"/>
      <c r="G2640" s="96"/>
      <c r="H2640" s="150"/>
      <c r="N2640" s="71"/>
      <c r="U2640" s="71"/>
      <c r="AB2640" s="70"/>
      <c r="AI2640" s="70"/>
    </row>
    <row r="2641" spans="1:35" ht="12" customHeight="1">
      <c r="A2641" s="150"/>
      <c r="B2641" s="150"/>
      <c r="C2641" s="150"/>
      <c r="D2641" s="150"/>
      <c r="E2641" s="150"/>
      <c r="F2641" s="96"/>
      <c r="G2641" s="96"/>
      <c r="H2641" s="150"/>
      <c r="N2641" s="71"/>
      <c r="U2641" s="71"/>
      <c r="AB2641" s="70"/>
      <c r="AI2641" s="70"/>
    </row>
    <row r="2642" spans="1:35" ht="12" customHeight="1">
      <c r="A2642" s="150"/>
      <c r="B2642" s="150"/>
      <c r="C2642" s="150"/>
      <c r="D2642" s="150"/>
      <c r="E2642" s="150"/>
      <c r="F2642" s="96"/>
      <c r="G2642" s="96"/>
      <c r="H2642" s="150"/>
      <c r="N2642" s="71"/>
      <c r="U2642" s="71"/>
      <c r="AB2642" s="70"/>
      <c r="AI2642" s="70"/>
    </row>
    <row r="2643" spans="1:35" ht="12" customHeight="1">
      <c r="A2643" s="150"/>
      <c r="B2643" s="150"/>
      <c r="C2643" s="150"/>
      <c r="D2643" s="150"/>
      <c r="E2643" s="150"/>
      <c r="F2643" s="96"/>
      <c r="G2643" s="96"/>
      <c r="H2643" s="150"/>
      <c r="N2643" s="71"/>
      <c r="U2643" s="71"/>
      <c r="AB2643" s="70"/>
      <c r="AI2643" s="70"/>
    </row>
    <row r="2644" spans="1:35" ht="12" customHeight="1">
      <c r="A2644" s="150"/>
      <c r="B2644" s="150"/>
      <c r="C2644" s="150"/>
      <c r="D2644" s="150"/>
      <c r="E2644" s="150"/>
      <c r="F2644" s="96"/>
      <c r="G2644" s="96"/>
      <c r="H2644" s="150"/>
      <c r="N2644" s="71"/>
      <c r="U2644" s="71"/>
      <c r="AB2644" s="70"/>
      <c r="AI2644" s="70"/>
    </row>
    <row r="2645" spans="1:35" ht="12" customHeight="1">
      <c r="A2645" s="150"/>
      <c r="B2645" s="150"/>
      <c r="C2645" s="150"/>
      <c r="D2645" s="150"/>
      <c r="E2645" s="150"/>
      <c r="F2645" s="96"/>
      <c r="G2645" s="96"/>
      <c r="H2645" s="150"/>
      <c r="N2645" s="71"/>
      <c r="U2645" s="71"/>
      <c r="AB2645" s="70"/>
      <c r="AI2645" s="70"/>
    </row>
    <row r="2646" spans="1:35" ht="12" customHeight="1">
      <c r="A2646" s="150"/>
      <c r="B2646" s="150"/>
      <c r="C2646" s="150"/>
      <c r="D2646" s="150"/>
      <c r="E2646" s="150"/>
      <c r="F2646" s="96"/>
      <c r="G2646" s="96"/>
      <c r="H2646" s="150"/>
      <c r="N2646" s="71"/>
      <c r="U2646" s="71"/>
      <c r="AB2646" s="70"/>
      <c r="AI2646" s="70"/>
    </row>
    <row r="2647" spans="1:35" ht="12" customHeight="1">
      <c r="A2647" s="150"/>
      <c r="B2647" s="150"/>
      <c r="C2647" s="150"/>
      <c r="D2647" s="150"/>
      <c r="E2647" s="150"/>
      <c r="F2647" s="96"/>
      <c r="G2647" s="96"/>
      <c r="H2647" s="150"/>
      <c r="N2647" s="71"/>
      <c r="U2647" s="71"/>
      <c r="AB2647" s="70"/>
      <c r="AI2647" s="70"/>
    </row>
    <row r="2648" spans="1:35" ht="12" customHeight="1">
      <c r="A2648" s="150"/>
      <c r="B2648" s="150"/>
      <c r="C2648" s="150"/>
      <c r="D2648" s="150"/>
      <c r="E2648" s="150"/>
      <c r="F2648" s="96"/>
      <c r="G2648" s="96"/>
      <c r="H2648" s="150"/>
      <c r="N2648" s="71"/>
      <c r="U2648" s="71"/>
      <c r="AB2648" s="70"/>
      <c r="AI2648" s="70"/>
    </row>
    <row r="2649" spans="1:35" ht="12" customHeight="1">
      <c r="A2649" s="150"/>
      <c r="B2649" s="150"/>
      <c r="C2649" s="150"/>
      <c r="D2649" s="150"/>
      <c r="E2649" s="150"/>
      <c r="F2649" s="96"/>
      <c r="G2649" s="96"/>
      <c r="H2649" s="150"/>
      <c r="N2649" s="71"/>
      <c r="U2649" s="71"/>
      <c r="AB2649" s="70"/>
      <c r="AI2649" s="70"/>
    </row>
    <row r="2650" spans="1:35" ht="12" customHeight="1">
      <c r="A2650" s="150"/>
      <c r="B2650" s="150"/>
      <c r="C2650" s="150"/>
      <c r="D2650" s="150"/>
      <c r="E2650" s="150"/>
      <c r="F2650" s="96"/>
      <c r="G2650" s="96"/>
      <c r="H2650" s="150"/>
      <c r="N2650" s="71"/>
      <c r="U2650" s="71"/>
      <c r="AB2650" s="70"/>
      <c r="AI2650" s="70"/>
    </row>
    <row r="2651" spans="1:35" ht="12" customHeight="1">
      <c r="A2651" s="150"/>
      <c r="B2651" s="150"/>
      <c r="C2651" s="150"/>
      <c r="D2651" s="150"/>
      <c r="E2651" s="150"/>
      <c r="F2651" s="96"/>
      <c r="G2651" s="96"/>
      <c r="H2651" s="150"/>
      <c r="N2651" s="71"/>
      <c r="U2651" s="71"/>
      <c r="AB2651" s="70"/>
      <c r="AI2651" s="70"/>
    </row>
    <row r="2652" spans="1:35" ht="12" customHeight="1">
      <c r="A2652" s="150"/>
      <c r="B2652" s="150"/>
      <c r="C2652" s="150"/>
      <c r="D2652" s="150"/>
      <c r="E2652" s="150"/>
      <c r="F2652" s="96"/>
      <c r="G2652" s="96"/>
      <c r="H2652" s="150"/>
      <c r="N2652" s="71"/>
      <c r="U2652" s="71"/>
      <c r="AB2652" s="70"/>
      <c r="AI2652" s="70"/>
    </row>
    <row r="2653" spans="1:35" ht="12" customHeight="1">
      <c r="A2653" s="150"/>
      <c r="B2653" s="150"/>
      <c r="C2653" s="150"/>
      <c r="D2653" s="150"/>
      <c r="E2653" s="150"/>
      <c r="F2653" s="96"/>
      <c r="G2653" s="96"/>
      <c r="H2653" s="150"/>
      <c r="N2653" s="71"/>
      <c r="U2653" s="71"/>
      <c r="AB2653" s="70"/>
      <c r="AI2653" s="70"/>
    </row>
    <row r="2654" spans="1:35" ht="12" customHeight="1">
      <c r="A2654" s="150"/>
      <c r="B2654" s="150"/>
      <c r="C2654" s="150"/>
      <c r="D2654" s="150"/>
      <c r="E2654" s="150"/>
      <c r="F2654" s="96"/>
      <c r="G2654" s="96"/>
      <c r="H2654" s="150"/>
      <c r="N2654" s="71"/>
      <c r="U2654" s="71"/>
      <c r="AB2654" s="70"/>
      <c r="AI2654" s="70"/>
    </row>
    <row r="2655" spans="1:35" ht="12" customHeight="1">
      <c r="A2655" s="150"/>
      <c r="B2655" s="150"/>
      <c r="C2655" s="150"/>
      <c r="D2655" s="150"/>
      <c r="E2655" s="150"/>
      <c r="F2655" s="96"/>
      <c r="G2655" s="96"/>
      <c r="H2655" s="150"/>
      <c r="N2655" s="71"/>
      <c r="U2655" s="71"/>
      <c r="AB2655" s="70"/>
      <c r="AI2655" s="70"/>
    </row>
    <row r="2656" spans="1:35" ht="12" customHeight="1">
      <c r="A2656" s="150"/>
      <c r="B2656" s="150"/>
      <c r="C2656" s="150"/>
      <c r="D2656" s="150"/>
      <c r="E2656" s="150"/>
      <c r="F2656" s="96"/>
      <c r="G2656" s="96"/>
      <c r="H2656" s="150"/>
      <c r="N2656" s="71"/>
      <c r="U2656" s="71"/>
      <c r="AB2656" s="70"/>
      <c r="AI2656" s="70"/>
    </row>
    <row r="2657" spans="1:35" ht="12" customHeight="1">
      <c r="A2657" s="150"/>
      <c r="B2657" s="150"/>
      <c r="C2657" s="150"/>
      <c r="D2657" s="150"/>
      <c r="E2657" s="150"/>
      <c r="F2657" s="96"/>
      <c r="G2657" s="96"/>
      <c r="H2657" s="150"/>
      <c r="N2657" s="71"/>
      <c r="U2657" s="71"/>
      <c r="AB2657" s="70"/>
      <c r="AI2657" s="70"/>
    </row>
    <row r="2658" spans="1:35" ht="12" customHeight="1">
      <c r="A2658" s="150"/>
      <c r="B2658" s="150"/>
      <c r="C2658" s="150"/>
      <c r="D2658" s="150"/>
      <c r="E2658" s="150"/>
      <c r="F2658" s="96"/>
      <c r="G2658" s="96"/>
      <c r="H2658" s="150"/>
      <c r="N2658" s="71"/>
      <c r="U2658" s="71"/>
      <c r="AB2658" s="70"/>
      <c r="AI2658" s="70"/>
    </row>
    <row r="2659" spans="1:35" ht="12" customHeight="1">
      <c r="A2659" s="150"/>
      <c r="B2659" s="150"/>
      <c r="C2659" s="150"/>
      <c r="D2659" s="150"/>
      <c r="E2659" s="150"/>
      <c r="F2659" s="96"/>
      <c r="G2659" s="96"/>
      <c r="H2659" s="150"/>
      <c r="N2659" s="71"/>
      <c r="U2659" s="71"/>
      <c r="AB2659" s="70"/>
      <c r="AI2659" s="70"/>
    </row>
    <row r="2660" spans="1:35" ht="12" customHeight="1">
      <c r="A2660" s="150"/>
      <c r="B2660" s="150"/>
      <c r="C2660" s="150"/>
      <c r="D2660" s="150"/>
      <c r="E2660" s="150"/>
      <c r="F2660" s="96"/>
      <c r="G2660" s="96"/>
      <c r="H2660" s="150"/>
      <c r="N2660" s="71"/>
      <c r="U2660" s="71"/>
      <c r="AB2660" s="70"/>
      <c r="AI2660" s="70"/>
    </row>
    <row r="2661" spans="1:35" ht="12" customHeight="1">
      <c r="A2661" s="150"/>
      <c r="B2661" s="150"/>
      <c r="C2661" s="150"/>
      <c r="D2661" s="150"/>
      <c r="E2661" s="150"/>
      <c r="F2661" s="96"/>
      <c r="G2661" s="96"/>
      <c r="H2661" s="150"/>
      <c r="N2661" s="71"/>
      <c r="U2661" s="71"/>
      <c r="AB2661" s="70"/>
      <c r="AI2661" s="70"/>
    </row>
    <row r="2662" spans="1:35" ht="12" customHeight="1">
      <c r="A2662" s="150"/>
      <c r="B2662" s="150"/>
      <c r="C2662" s="150"/>
      <c r="D2662" s="150"/>
      <c r="E2662" s="150"/>
      <c r="F2662" s="96"/>
      <c r="G2662" s="96"/>
      <c r="H2662" s="150"/>
      <c r="N2662" s="71"/>
      <c r="U2662" s="71"/>
      <c r="AB2662" s="70"/>
      <c r="AI2662" s="70"/>
    </row>
    <row r="2663" spans="1:35" ht="12" customHeight="1">
      <c r="A2663" s="150"/>
      <c r="B2663" s="150"/>
      <c r="C2663" s="150"/>
      <c r="D2663" s="150"/>
      <c r="E2663" s="150"/>
      <c r="F2663" s="96"/>
      <c r="G2663" s="96"/>
      <c r="H2663" s="150"/>
      <c r="N2663" s="71"/>
      <c r="U2663" s="71"/>
      <c r="AB2663" s="70"/>
      <c r="AI2663" s="70"/>
    </row>
    <row r="2664" spans="1:35" ht="12" customHeight="1">
      <c r="A2664" s="150"/>
      <c r="B2664" s="150"/>
      <c r="C2664" s="150"/>
      <c r="D2664" s="150"/>
      <c r="E2664" s="150"/>
      <c r="F2664" s="96"/>
      <c r="G2664" s="96"/>
      <c r="H2664" s="150"/>
      <c r="N2664" s="71"/>
      <c r="U2664" s="71"/>
      <c r="AB2664" s="70"/>
      <c r="AI2664" s="70"/>
    </row>
    <row r="2665" spans="1:35" ht="12" customHeight="1">
      <c r="A2665" s="150"/>
      <c r="B2665" s="150"/>
      <c r="C2665" s="150"/>
      <c r="D2665" s="150"/>
      <c r="E2665" s="150"/>
      <c r="F2665" s="96"/>
      <c r="G2665" s="96"/>
      <c r="H2665" s="150"/>
      <c r="N2665" s="71"/>
      <c r="U2665" s="71"/>
      <c r="AB2665" s="70"/>
      <c r="AI2665" s="70"/>
    </row>
    <row r="2666" spans="1:35" ht="12" customHeight="1">
      <c r="A2666" s="150"/>
      <c r="B2666" s="150"/>
      <c r="C2666" s="150"/>
      <c r="D2666" s="150"/>
      <c r="E2666" s="150"/>
      <c r="F2666" s="96"/>
      <c r="G2666" s="96"/>
      <c r="H2666" s="150"/>
      <c r="N2666" s="71"/>
      <c r="U2666" s="71"/>
      <c r="AB2666" s="70"/>
      <c r="AI2666" s="70"/>
    </row>
    <row r="2667" spans="1:35" ht="12" customHeight="1">
      <c r="A2667" s="150"/>
      <c r="B2667" s="150"/>
      <c r="C2667" s="150"/>
      <c r="D2667" s="150"/>
      <c r="E2667" s="150"/>
      <c r="F2667" s="96"/>
      <c r="G2667" s="96"/>
      <c r="H2667" s="150"/>
      <c r="N2667" s="71"/>
      <c r="U2667" s="71"/>
      <c r="AB2667" s="70"/>
      <c r="AI2667" s="70"/>
    </row>
    <row r="2668" spans="1:35" ht="12" customHeight="1">
      <c r="A2668" s="150"/>
      <c r="B2668" s="150"/>
      <c r="C2668" s="150"/>
      <c r="D2668" s="150"/>
      <c r="E2668" s="150"/>
      <c r="F2668" s="96"/>
      <c r="G2668" s="96"/>
      <c r="H2668" s="150"/>
      <c r="N2668" s="71"/>
      <c r="U2668" s="71"/>
      <c r="AB2668" s="70"/>
      <c r="AI2668" s="70"/>
    </row>
    <row r="2669" spans="1:35" ht="12" customHeight="1">
      <c r="A2669" s="150"/>
      <c r="B2669" s="150"/>
      <c r="C2669" s="150"/>
      <c r="D2669" s="150"/>
      <c r="E2669" s="150"/>
      <c r="F2669" s="96"/>
      <c r="G2669" s="96"/>
      <c r="H2669" s="150"/>
      <c r="N2669" s="71"/>
      <c r="U2669" s="71"/>
      <c r="AB2669" s="70"/>
      <c r="AI2669" s="70"/>
    </row>
    <row r="2670" spans="1:35" ht="12" customHeight="1">
      <c r="A2670" s="150"/>
      <c r="B2670" s="150"/>
      <c r="C2670" s="150"/>
      <c r="D2670" s="150"/>
      <c r="E2670" s="150"/>
      <c r="F2670" s="96"/>
      <c r="G2670" s="96"/>
      <c r="H2670" s="150"/>
      <c r="N2670" s="71"/>
      <c r="U2670" s="71"/>
      <c r="AB2670" s="70"/>
      <c r="AI2670" s="70"/>
    </row>
    <row r="2671" spans="1:35" ht="12" customHeight="1">
      <c r="A2671" s="150"/>
      <c r="B2671" s="150"/>
      <c r="C2671" s="150"/>
      <c r="D2671" s="150"/>
      <c r="E2671" s="150"/>
      <c r="F2671" s="96"/>
      <c r="G2671" s="96"/>
      <c r="H2671" s="150"/>
      <c r="N2671" s="71"/>
      <c r="U2671" s="71"/>
      <c r="AB2671" s="70"/>
      <c r="AI2671" s="70"/>
    </row>
    <row r="2672" spans="1:35" ht="12" customHeight="1">
      <c r="A2672" s="150"/>
      <c r="B2672" s="150"/>
      <c r="C2672" s="150"/>
      <c r="D2672" s="150"/>
      <c r="E2672" s="150"/>
      <c r="F2672" s="96"/>
      <c r="G2672" s="96"/>
      <c r="H2672" s="150"/>
      <c r="N2672" s="71"/>
      <c r="U2672" s="71"/>
      <c r="AB2672" s="70"/>
      <c r="AI2672" s="70"/>
    </row>
    <row r="2673" spans="1:35" ht="12" customHeight="1">
      <c r="A2673" s="150"/>
      <c r="B2673" s="150"/>
      <c r="C2673" s="150"/>
      <c r="D2673" s="150"/>
      <c r="E2673" s="150"/>
      <c r="F2673" s="96"/>
      <c r="G2673" s="96"/>
      <c r="H2673" s="150"/>
      <c r="N2673" s="71"/>
      <c r="U2673" s="71"/>
      <c r="AB2673" s="70"/>
      <c r="AI2673" s="70"/>
    </row>
    <row r="2674" spans="1:35" ht="12" customHeight="1">
      <c r="A2674" s="150"/>
      <c r="B2674" s="150"/>
      <c r="C2674" s="150"/>
      <c r="D2674" s="150"/>
      <c r="E2674" s="150"/>
      <c r="F2674" s="96"/>
      <c r="G2674" s="96"/>
      <c r="H2674" s="150"/>
      <c r="N2674" s="71"/>
      <c r="U2674" s="71"/>
      <c r="AB2674" s="70"/>
      <c r="AI2674" s="70"/>
    </row>
    <row r="2675" spans="1:35" ht="12" customHeight="1">
      <c r="A2675" s="150"/>
      <c r="B2675" s="150"/>
      <c r="C2675" s="150"/>
      <c r="D2675" s="150"/>
      <c r="E2675" s="150"/>
      <c r="F2675" s="96"/>
      <c r="G2675" s="96"/>
      <c r="H2675" s="150"/>
      <c r="N2675" s="71"/>
      <c r="U2675" s="71"/>
      <c r="AB2675" s="70"/>
      <c r="AI2675" s="70"/>
    </row>
    <row r="2676" spans="1:35" ht="12" customHeight="1">
      <c r="A2676" s="150"/>
      <c r="B2676" s="150"/>
      <c r="C2676" s="150"/>
      <c r="D2676" s="150"/>
      <c r="E2676" s="150"/>
      <c r="F2676" s="96"/>
      <c r="G2676" s="96"/>
      <c r="H2676" s="150"/>
      <c r="N2676" s="71"/>
      <c r="U2676" s="71"/>
      <c r="AB2676" s="70"/>
      <c r="AI2676" s="70"/>
    </row>
    <row r="2677" spans="1:35" ht="12" customHeight="1">
      <c r="A2677" s="150"/>
      <c r="B2677" s="150"/>
      <c r="C2677" s="150"/>
      <c r="D2677" s="150"/>
      <c r="E2677" s="150"/>
      <c r="F2677" s="96"/>
      <c r="G2677" s="96"/>
      <c r="H2677" s="150"/>
      <c r="N2677" s="71"/>
      <c r="U2677" s="71"/>
      <c r="AB2677" s="70"/>
      <c r="AI2677" s="70"/>
    </row>
    <row r="2678" spans="1:35" ht="12" customHeight="1">
      <c r="A2678" s="150"/>
      <c r="B2678" s="150"/>
      <c r="C2678" s="150"/>
      <c r="D2678" s="150"/>
      <c r="E2678" s="150"/>
      <c r="F2678" s="96"/>
      <c r="G2678" s="96"/>
      <c r="H2678" s="150"/>
      <c r="N2678" s="71"/>
      <c r="U2678" s="71"/>
      <c r="AB2678" s="70"/>
      <c r="AI2678" s="70"/>
    </row>
    <row r="2679" spans="1:35" ht="12" customHeight="1">
      <c r="A2679" s="150"/>
      <c r="B2679" s="150"/>
      <c r="C2679" s="150"/>
      <c r="D2679" s="150"/>
      <c r="E2679" s="150"/>
      <c r="F2679" s="96"/>
      <c r="G2679" s="96"/>
      <c r="H2679" s="150"/>
      <c r="N2679" s="71"/>
      <c r="U2679" s="71"/>
      <c r="AB2679" s="70"/>
      <c r="AI2679" s="70"/>
    </row>
    <row r="2680" spans="1:35" ht="12" customHeight="1">
      <c r="A2680" s="150"/>
      <c r="B2680" s="150"/>
      <c r="C2680" s="150"/>
      <c r="D2680" s="150"/>
      <c r="E2680" s="150"/>
      <c r="F2680" s="96"/>
      <c r="G2680" s="96"/>
      <c r="H2680" s="150"/>
      <c r="N2680" s="71"/>
      <c r="U2680" s="71"/>
      <c r="AB2680" s="70"/>
      <c r="AI2680" s="70"/>
    </row>
    <row r="2681" spans="1:35" ht="12" customHeight="1">
      <c r="A2681" s="150"/>
      <c r="B2681" s="150"/>
      <c r="C2681" s="150"/>
      <c r="D2681" s="150"/>
      <c r="E2681" s="150"/>
      <c r="F2681" s="96"/>
      <c r="G2681" s="96"/>
      <c r="H2681" s="150"/>
      <c r="N2681" s="71"/>
      <c r="U2681" s="71"/>
      <c r="AB2681" s="70"/>
      <c r="AI2681" s="70"/>
    </row>
    <row r="2682" spans="1:35" ht="12" customHeight="1">
      <c r="A2682" s="150"/>
      <c r="B2682" s="150"/>
      <c r="C2682" s="150"/>
      <c r="D2682" s="150"/>
      <c r="E2682" s="150"/>
      <c r="F2682" s="96"/>
      <c r="G2682" s="96"/>
      <c r="H2682" s="150"/>
      <c r="N2682" s="71"/>
      <c r="U2682" s="71"/>
      <c r="AB2682" s="70"/>
      <c r="AI2682" s="70"/>
    </row>
    <row r="2683" spans="1:35" ht="12" customHeight="1">
      <c r="A2683" s="150"/>
      <c r="B2683" s="150"/>
      <c r="C2683" s="150"/>
      <c r="D2683" s="150"/>
      <c r="E2683" s="150"/>
      <c r="F2683" s="96"/>
      <c r="G2683" s="96"/>
      <c r="H2683" s="150"/>
      <c r="N2683" s="71"/>
      <c r="U2683" s="71"/>
      <c r="AB2683" s="70"/>
      <c r="AI2683" s="70"/>
    </row>
    <row r="2684" spans="1:35" ht="12" customHeight="1">
      <c r="A2684" s="150"/>
      <c r="B2684" s="150"/>
      <c r="C2684" s="150"/>
      <c r="D2684" s="150"/>
      <c r="E2684" s="150"/>
      <c r="F2684" s="96"/>
      <c r="G2684" s="96"/>
      <c r="H2684" s="150"/>
      <c r="N2684" s="71"/>
      <c r="U2684" s="71"/>
      <c r="AB2684" s="70"/>
      <c r="AI2684" s="70"/>
    </row>
    <row r="2685" spans="1:35" ht="12" customHeight="1">
      <c r="A2685" s="150"/>
      <c r="B2685" s="150"/>
      <c r="C2685" s="150"/>
      <c r="D2685" s="150"/>
      <c r="E2685" s="150"/>
      <c r="F2685" s="96"/>
      <c r="G2685" s="96"/>
      <c r="H2685" s="150"/>
      <c r="N2685" s="71"/>
      <c r="U2685" s="71"/>
      <c r="AB2685" s="70"/>
      <c r="AI2685" s="70"/>
    </row>
    <row r="2686" spans="1:35" ht="12" customHeight="1">
      <c r="A2686" s="150"/>
      <c r="B2686" s="150"/>
      <c r="C2686" s="150"/>
      <c r="D2686" s="150"/>
      <c r="E2686" s="150"/>
      <c r="F2686" s="96"/>
      <c r="G2686" s="96"/>
      <c r="H2686" s="150"/>
      <c r="N2686" s="71"/>
      <c r="U2686" s="71"/>
      <c r="AB2686" s="70"/>
      <c r="AI2686" s="70"/>
    </row>
    <row r="2687" spans="1:35" ht="12" customHeight="1">
      <c r="A2687" s="150"/>
      <c r="B2687" s="150"/>
      <c r="C2687" s="150"/>
      <c r="D2687" s="150"/>
      <c r="E2687" s="150"/>
      <c r="F2687" s="96"/>
      <c r="G2687" s="96"/>
      <c r="H2687" s="150"/>
      <c r="N2687" s="71"/>
      <c r="U2687" s="71"/>
      <c r="AB2687" s="70"/>
      <c r="AI2687" s="70"/>
    </row>
    <row r="2688" spans="1:35" ht="12" customHeight="1">
      <c r="A2688" s="150"/>
      <c r="B2688" s="150"/>
      <c r="C2688" s="150"/>
      <c r="D2688" s="150"/>
      <c r="E2688" s="150"/>
      <c r="F2688" s="96"/>
      <c r="G2688" s="96"/>
      <c r="H2688" s="150"/>
      <c r="N2688" s="71"/>
      <c r="U2688" s="71"/>
      <c r="AB2688" s="70"/>
      <c r="AI2688" s="70"/>
    </row>
    <row r="2689" spans="1:35" ht="12" customHeight="1">
      <c r="A2689" s="150"/>
      <c r="B2689" s="150"/>
      <c r="C2689" s="150"/>
      <c r="D2689" s="150"/>
      <c r="E2689" s="150"/>
      <c r="F2689" s="96"/>
      <c r="G2689" s="96"/>
      <c r="H2689" s="150"/>
      <c r="N2689" s="71"/>
      <c r="U2689" s="71"/>
      <c r="AB2689" s="70"/>
      <c r="AI2689" s="70"/>
    </row>
    <row r="2690" spans="1:35" ht="12" customHeight="1">
      <c r="A2690" s="150"/>
      <c r="B2690" s="150"/>
      <c r="C2690" s="150"/>
      <c r="D2690" s="150"/>
      <c r="E2690" s="150"/>
      <c r="F2690" s="96"/>
      <c r="G2690" s="96"/>
      <c r="H2690" s="150"/>
      <c r="N2690" s="71"/>
      <c r="U2690" s="71"/>
      <c r="AB2690" s="70"/>
      <c r="AI2690" s="70"/>
    </row>
    <row r="2691" spans="1:35" ht="12" customHeight="1">
      <c r="A2691" s="150"/>
      <c r="B2691" s="150"/>
      <c r="C2691" s="150"/>
      <c r="D2691" s="150"/>
      <c r="E2691" s="150"/>
      <c r="F2691" s="96"/>
      <c r="G2691" s="96"/>
      <c r="H2691" s="150"/>
      <c r="N2691" s="71"/>
      <c r="U2691" s="71"/>
      <c r="AB2691" s="70"/>
      <c r="AI2691" s="70"/>
    </row>
    <row r="2692" spans="1:35" ht="12" customHeight="1">
      <c r="A2692" s="150"/>
      <c r="B2692" s="150"/>
      <c r="C2692" s="150"/>
      <c r="D2692" s="150"/>
      <c r="E2692" s="150"/>
      <c r="F2692" s="96"/>
      <c r="G2692" s="96"/>
      <c r="H2692" s="150"/>
      <c r="N2692" s="71"/>
      <c r="U2692" s="71"/>
      <c r="AB2692" s="70"/>
      <c r="AI2692" s="70"/>
    </row>
    <row r="2693" spans="1:35" ht="12" customHeight="1">
      <c r="A2693" s="150"/>
      <c r="B2693" s="150"/>
      <c r="C2693" s="150"/>
      <c r="D2693" s="150"/>
      <c r="E2693" s="150"/>
      <c r="F2693" s="96"/>
      <c r="G2693" s="96"/>
      <c r="H2693" s="150"/>
      <c r="N2693" s="71"/>
      <c r="U2693" s="71"/>
      <c r="AB2693" s="70"/>
      <c r="AI2693" s="70"/>
    </row>
    <row r="2694" spans="1:35" ht="12" customHeight="1">
      <c r="A2694" s="150"/>
      <c r="B2694" s="150"/>
      <c r="C2694" s="150"/>
      <c r="D2694" s="150"/>
      <c r="E2694" s="150"/>
      <c r="F2694" s="96"/>
      <c r="G2694" s="96"/>
      <c r="H2694" s="150"/>
      <c r="N2694" s="71"/>
      <c r="U2694" s="71"/>
      <c r="AB2694" s="70"/>
      <c r="AI2694" s="70"/>
    </row>
    <row r="2695" spans="1:35" ht="12" customHeight="1">
      <c r="A2695" s="150"/>
      <c r="B2695" s="150"/>
      <c r="C2695" s="150"/>
      <c r="D2695" s="150"/>
      <c r="E2695" s="150"/>
      <c r="F2695" s="96"/>
      <c r="G2695" s="96"/>
      <c r="H2695" s="150"/>
      <c r="N2695" s="71"/>
      <c r="U2695" s="71"/>
      <c r="AB2695" s="70"/>
      <c r="AI2695" s="70"/>
    </row>
    <row r="2696" spans="1:35" ht="12" customHeight="1">
      <c r="A2696" s="150"/>
      <c r="B2696" s="150"/>
      <c r="C2696" s="150"/>
      <c r="D2696" s="150"/>
      <c r="E2696" s="150"/>
      <c r="F2696" s="96"/>
      <c r="G2696" s="96"/>
      <c r="H2696" s="150"/>
      <c r="N2696" s="71"/>
      <c r="U2696" s="71"/>
      <c r="AB2696" s="70"/>
      <c r="AI2696" s="70"/>
    </row>
    <row r="2697" spans="1:35" ht="12" customHeight="1">
      <c r="A2697" s="150"/>
      <c r="B2697" s="150"/>
      <c r="C2697" s="150"/>
      <c r="D2697" s="150"/>
      <c r="E2697" s="150"/>
      <c r="F2697" s="96"/>
      <c r="G2697" s="96"/>
      <c r="H2697" s="150"/>
      <c r="N2697" s="71"/>
      <c r="U2697" s="71"/>
      <c r="AB2697" s="70"/>
      <c r="AI2697" s="70"/>
    </row>
    <row r="2698" spans="1:35" ht="12" customHeight="1">
      <c r="A2698" s="150"/>
      <c r="B2698" s="150"/>
      <c r="C2698" s="150"/>
      <c r="D2698" s="150"/>
      <c r="E2698" s="150"/>
      <c r="F2698" s="96"/>
      <c r="G2698" s="96"/>
      <c r="H2698" s="150"/>
      <c r="N2698" s="71"/>
      <c r="U2698" s="71"/>
      <c r="AB2698" s="70"/>
      <c r="AI2698" s="70"/>
    </row>
    <row r="2699" spans="1:35" ht="12" customHeight="1">
      <c r="A2699" s="150"/>
      <c r="B2699" s="150"/>
      <c r="C2699" s="150"/>
      <c r="D2699" s="150"/>
      <c r="E2699" s="150"/>
      <c r="F2699" s="96"/>
      <c r="G2699" s="96"/>
      <c r="H2699" s="150"/>
      <c r="N2699" s="71"/>
      <c r="U2699" s="71"/>
      <c r="AB2699" s="70"/>
      <c r="AI2699" s="70"/>
    </row>
    <row r="2700" spans="1:35" ht="12" customHeight="1">
      <c r="A2700" s="150"/>
      <c r="B2700" s="150"/>
      <c r="C2700" s="150"/>
      <c r="D2700" s="150"/>
      <c r="E2700" s="150"/>
      <c r="F2700" s="96"/>
      <c r="G2700" s="96"/>
      <c r="H2700" s="150"/>
      <c r="N2700" s="71"/>
      <c r="U2700" s="71"/>
      <c r="AB2700" s="70"/>
      <c r="AI2700" s="70"/>
    </row>
    <row r="2701" spans="1:35" ht="12" customHeight="1">
      <c r="A2701" s="150"/>
      <c r="B2701" s="150"/>
      <c r="C2701" s="150"/>
      <c r="D2701" s="150"/>
      <c r="E2701" s="150"/>
      <c r="F2701" s="96"/>
      <c r="G2701" s="96"/>
      <c r="H2701" s="150"/>
      <c r="N2701" s="71"/>
      <c r="U2701" s="71"/>
      <c r="AB2701" s="70"/>
      <c r="AI2701" s="70"/>
    </row>
    <row r="2702" spans="1:35" ht="12" customHeight="1">
      <c r="A2702" s="150"/>
      <c r="B2702" s="150"/>
      <c r="C2702" s="150"/>
      <c r="D2702" s="150"/>
      <c r="E2702" s="150"/>
      <c r="F2702" s="96"/>
      <c r="G2702" s="96"/>
      <c r="H2702" s="150"/>
      <c r="N2702" s="71"/>
      <c r="U2702" s="71"/>
      <c r="AB2702" s="70"/>
      <c r="AI2702" s="70"/>
    </row>
    <row r="2703" spans="1:35" ht="12" customHeight="1">
      <c r="A2703" s="150"/>
      <c r="B2703" s="150"/>
      <c r="C2703" s="150"/>
      <c r="D2703" s="150"/>
      <c r="E2703" s="150"/>
      <c r="F2703" s="96"/>
      <c r="G2703" s="96"/>
      <c r="H2703" s="150"/>
      <c r="N2703" s="71"/>
      <c r="U2703" s="71"/>
      <c r="AB2703" s="70"/>
      <c r="AI2703" s="70"/>
    </row>
    <row r="2704" spans="1:35" ht="12" customHeight="1">
      <c r="A2704" s="150"/>
      <c r="B2704" s="150"/>
      <c r="C2704" s="150"/>
      <c r="D2704" s="150"/>
      <c r="E2704" s="150"/>
      <c r="F2704" s="96"/>
      <c r="G2704" s="96"/>
      <c r="H2704" s="150"/>
      <c r="N2704" s="71"/>
      <c r="U2704" s="71"/>
      <c r="AB2704" s="70"/>
      <c r="AI2704" s="70"/>
    </row>
    <row r="2705" spans="1:35" ht="12" customHeight="1">
      <c r="A2705" s="150"/>
      <c r="B2705" s="150"/>
      <c r="C2705" s="150"/>
      <c r="D2705" s="150"/>
      <c r="E2705" s="150"/>
      <c r="F2705" s="96"/>
      <c r="G2705" s="96"/>
      <c r="H2705" s="150"/>
      <c r="N2705" s="71"/>
      <c r="U2705" s="71"/>
      <c r="AB2705" s="70"/>
      <c r="AI2705" s="70"/>
    </row>
    <row r="2706" spans="1:35" ht="12" customHeight="1">
      <c r="A2706" s="150"/>
      <c r="B2706" s="150"/>
      <c r="C2706" s="150"/>
      <c r="D2706" s="150"/>
      <c r="E2706" s="150"/>
      <c r="F2706" s="96"/>
      <c r="G2706" s="96"/>
      <c r="H2706" s="150"/>
      <c r="N2706" s="71"/>
      <c r="U2706" s="71"/>
      <c r="AB2706" s="70"/>
      <c r="AI2706" s="70"/>
    </row>
    <row r="2707" spans="1:35" ht="12" customHeight="1">
      <c r="A2707" s="150"/>
      <c r="B2707" s="150"/>
      <c r="C2707" s="150"/>
      <c r="D2707" s="150"/>
      <c r="E2707" s="150"/>
      <c r="F2707" s="96"/>
      <c r="G2707" s="96"/>
      <c r="H2707" s="150"/>
      <c r="N2707" s="71"/>
      <c r="U2707" s="71"/>
      <c r="AB2707" s="70"/>
      <c r="AI2707" s="70"/>
    </row>
    <row r="2708" spans="1:35" ht="12" customHeight="1">
      <c r="A2708" s="150"/>
      <c r="B2708" s="150"/>
      <c r="C2708" s="150"/>
      <c r="D2708" s="150"/>
      <c r="E2708" s="150"/>
      <c r="F2708" s="96"/>
      <c r="G2708" s="96"/>
      <c r="H2708" s="150"/>
      <c r="N2708" s="71"/>
      <c r="U2708" s="71"/>
      <c r="AB2708" s="70"/>
      <c r="AI2708" s="70"/>
    </row>
    <row r="2709" spans="1:35" ht="12" customHeight="1">
      <c r="A2709" s="150"/>
      <c r="B2709" s="150"/>
      <c r="C2709" s="150"/>
      <c r="D2709" s="150"/>
      <c r="E2709" s="150"/>
      <c r="F2709" s="96"/>
      <c r="G2709" s="96"/>
      <c r="H2709" s="150"/>
      <c r="N2709" s="71"/>
      <c r="U2709" s="71"/>
      <c r="AB2709" s="70"/>
      <c r="AI2709" s="70"/>
    </row>
    <row r="2710" spans="1:35" ht="12" customHeight="1">
      <c r="A2710" s="150"/>
      <c r="B2710" s="150"/>
      <c r="C2710" s="150"/>
      <c r="D2710" s="150"/>
      <c r="E2710" s="150"/>
      <c r="F2710" s="96"/>
      <c r="G2710" s="96"/>
      <c r="H2710" s="150"/>
      <c r="N2710" s="71"/>
      <c r="U2710" s="71"/>
      <c r="AB2710" s="70"/>
      <c r="AI2710" s="70"/>
    </row>
    <row r="2711" spans="1:35" ht="12" customHeight="1">
      <c r="A2711" s="150"/>
      <c r="B2711" s="150"/>
      <c r="C2711" s="150"/>
      <c r="D2711" s="150"/>
      <c r="E2711" s="150"/>
      <c r="F2711" s="96"/>
      <c r="G2711" s="96"/>
      <c r="H2711" s="150"/>
      <c r="N2711" s="71"/>
      <c r="U2711" s="71"/>
      <c r="AB2711" s="70"/>
      <c r="AI2711" s="70"/>
    </row>
    <row r="2712" spans="1:35" ht="12" customHeight="1">
      <c r="A2712" s="150"/>
      <c r="B2712" s="150"/>
      <c r="C2712" s="150"/>
      <c r="D2712" s="150"/>
      <c r="E2712" s="150"/>
      <c r="F2712" s="96"/>
      <c r="G2712" s="96"/>
      <c r="H2712" s="150"/>
      <c r="N2712" s="71"/>
      <c r="U2712" s="71"/>
      <c r="AB2712" s="70"/>
      <c r="AI2712" s="70"/>
    </row>
    <row r="2713" spans="1:35" ht="12" customHeight="1">
      <c r="A2713" s="150"/>
      <c r="B2713" s="150"/>
      <c r="C2713" s="150"/>
      <c r="D2713" s="150"/>
      <c r="E2713" s="150"/>
      <c r="F2713" s="96"/>
      <c r="G2713" s="96"/>
      <c r="H2713" s="150"/>
      <c r="N2713" s="71"/>
      <c r="U2713" s="71"/>
      <c r="AB2713" s="70"/>
      <c r="AI2713" s="70"/>
    </row>
    <row r="2714" spans="1:35" ht="12" customHeight="1">
      <c r="A2714" s="150"/>
      <c r="B2714" s="150"/>
      <c r="C2714" s="150"/>
      <c r="D2714" s="150"/>
      <c r="E2714" s="150"/>
      <c r="F2714" s="96"/>
      <c r="G2714" s="96"/>
      <c r="H2714" s="150"/>
      <c r="N2714" s="71"/>
      <c r="U2714" s="71"/>
      <c r="AB2714" s="70"/>
      <c r="AI2714" s="70"/>
    </row>
    <row r="2715" spans="1:35" ht="12" customHeight="1">
      <c r="A2715" s="150"/>
      <c r="B2715" s="150"/>
      <c r="C2715" s="150"/>
      <c r="D2715" s="150"/>
      <c r="E2715" s="150"/>
      <c r="F2715" s="96"/>
      <c r="G2715" s="96"/>
      <c r="H2715" s="150"/>
      <c r="N2715" s="71"/>
      <c r="U2715" s="71"/>
      <c r="AB2715" s="70"/>
      <c r="AI2715" s="70"/>
    </row>
    <row r="2716" spans="1:35" ht="12" customHeight="1">
      <c r="A2716" s="150"/>
      <c r="B2716" s="150"/>
      <c r="C2716" s="150"/>
      <c r="D2716" s="150"/>
      <c r="E2716" s="150"/>
      <c r="F2716" s="96"/>
      <c r="G2716" s="96"/>
      <c r="H2716" s="150"/>
      <c r="N2716" s="71"/>
      <c r="U2716" s="71"/>
      <c r="AB2716" s="70"/>
      <c r="AI2716" s="70"/>
    </row>
    <row r="2717" spans="1:35" ht="12" customHeight="1">
      <c r="A2717" s="150"/>
      <c r="B2717" s="150"/>
      <c r="C2717" s="150"/>
      <c r="D2717" s="150"/>
      <c r="E2717" s="150"/>
      <c r="F2717" s="96"/>
      <c r="G2717" s="96"/>
      <c r="H2717" s="150"/>
      <c r="N2717" s="71"/>
      <c r="U2717" s="71"/>
      <c r="AB2717" s="70"/>
      <c r="AI2717" s="70"/>
    </row>
    <row r="2718" spans="1:35" ht="12" customHeight="1">
      <c r="A2718" s="150"/>
      <c r="B2718" s="150"/>
      <c r="C2718" s="150"/>
      <c r="D2718" s="150"/>
      <c r="E2718" s="150"/>
      <c r="F2718" s="96"/>
      <c r="G2718" s="96"/>
      <c r="H2718" s="150"/>
      <c r="N2718" s="71"/>
      <c r="U2718" s="71"/>
      <c r="AB2718" s="70"/>
      <c r="AI2718" s="70"/>
    </row>
    <row r="2719" spans="1:35" ht="12" customHeight="1">
      <c r="A2719" s="150"/>
      <c r="B2719" s="150"/>
      <c r="C2719" s="150"/>
      <c r="D2719" s="150"/>
      <c r="E2719" s="150"/>
      <c r="F2719" s="96"/>
      <c r="G2719" s="96"/>
      <c r="H2719" s="150"/>
      <c r="N2719" s="71"/>
      <c r="U2719" s="71"/>
      <c r="AB2719" s="70"/>
      <c r="AI2719" s="70"/>
    </row>
    <row r="2720" spans="1:35" ht="12" customHeight="1">
      <c r="A2720" s="150"/>
      <c r="B2720" s="150"/>
      <c r="C2720" s="150"/>
      <c r="D2720" s="150"/>
      <c r="E2720" s="150"/>
      <c r="F2720" s="96"/>
      <c r="G2720" s="96"/>
      <c r="H2720" s="150"/>
      <c r="N2720" s="71"/>
      <c r="U2720" s="71"/>
      <c r="AB2720" s="70"/>
      <c r="AI2720" s="70"/>
    </row>
    <row r="2721" spans="1:35" ht="12" customHeight="1">
      <c r="A2721" s="150"/>
      <c r="B2721" s="150"/>
      <c r="C2721" s="150"/>
      <c r="D2721" s="150"/>
      <c r="E2721" s="150"/>
      <c r="F2721" s="96"/>
      <c r="G2721" s="96"/>
      <c r="H2721" s="150"/>
      <c r="N2721" s="71"/>
      <c r="U2721" s="71"/>
      <c r="AB2721" s="70"/>
      <c r="AI2721" s="70"/>
    </row>
    <row r="2722" spans="1:35" ht="12" customHeight="1">
      <c r="A2722" s="150"/>
      <c r="B2722" s="150"/>
      <c r="C2722" s="150"/>
      <c r="D2722" s="150"/>
      <c r="E2722" s="150"/>
      <c r="F2722" s="96"/>
      <c r="G2722" s="96"/>
      <c r="H2722" s="150"/>
      <c r="N2722" s="71"/>
      <c r="U2722" s="71"/>
      <c r="AB2722" s="70"/>
      <c r="AI2722" s="70"/>
    </row>
    <row r="2723" spans="1:35" ht="12" customHeight="1">
      <c r="A2723" s="150"/>
      <c r="B2723" s="150"/>
      <c r="C2723" s="150"/>
      <c r="D2723" s="150"/>
      <c r="E2723" s="150"/>
      <c r="F2723" s="96"/>
      <c r="G2723" s="96"/>
      <c r="H2723" s="150"/>
      <c r="N2723" s="71"/>
      <c r="U2723" s="71"/>
      <c r="AB2723" s="70"/>
      <c r="AI2723" s="70"/>
    </row>
    <row r="2724" spans="1:35" ht="12" customHeight="1">
      <c r="A2724" s="150"/>
      <c r="B2724" s="150"/>
      <c r="C2724" s="150"/>
      <c r="D2724" s="150"/>
      <c r="E2724" s="150"/>
      <c r="F2724" s="96"/>
      <c r="G2724" s="96"/>
      <c r="H2724" s="150"/>
      <c r="N2724" s="71"/>
      <c r="U2724" s="71"/>
      <c r="AB2724" s="70"/>
      <c r="AI2724" s="70"/>
    </row>
    <row r="2725" spans="1:35" ht="12" customHeight="1">
      <c r="A2725" s="150"/>
      <c r="B2725" s="150"/>
      <c r="C2725" s="150"/>
      <c r="D2725" s="150"/>
      <c r="E2725" s="150"/>
      <c r="F2725" s="96"/>
      <c r="G2725" s="96"/>
      <c r="H2725" s="150"/>
      <c r="N2725" s="71"/>
      <c r="U2725" s="71"/>
      <c r="AB2725" s="70"/>
      <c r="AI2725" s="70"/>
    </row>
    <row r="2726" spans="1:35" ht="12" customHeight="1">
      <c r="A2726" s="150"/>
      <c r="B2726" s="150"/>
      <c r="C2726" s="150"/>
      <c r="D2726" s="150"/>
      <c r="E2726" s="150"/>
      <c r="F2726" s="96"/>
      <c r="G2726" s="96"/>
      <c r="H2726" s="150"/>
      <c r="N2726" s="71"/>
      <c r="U2726" s="71"/>
      <c r="AB2726" s="70"/>
      <c r="AI2726" s="70"/>
    </row>
    <row r="2727" spans="1:35" ht="12" customHeight="1">
      <c r="A2727" s="150"/>
      <c r="B2727" s="150"/>
      <c r="C2727" s="150"/>
      <c r="D2727" s="150"/>
      <c r="E2727" s="150"/>
      <c r="F2727" s="96"/>
      <c r="G2727" s="96"/>
      <c r="H2727" s="150"/>
      <c r="N2727" s="71"/>
      <c r="U2727" s="71"/>
      <c r="AB2727" s="70"/>
      <c r="AI2727" s="70"/>
    </row>
    <row r="2728" spans="1:35" ht="12" customHeight="1">
      <c r="A2728" s="150"/>
      <c r="B2728" s="150"/>
      <c r="C2728" s="150"/>
      <c r="D2728" s="150"/>
      <c r="E2728" s="150"/>
      <c r="F2728" s="96"/>
      <c r="G2728" s="96"/>
      <c r="H2728" s="150"/>
      <c r="N2728" s="71"/>
      <c r="U2728" s="71"/>
      <c r="AB2728" s="70"/>
      <c r="AI2728" s="70"/>
    </row>
    <row r="2729" spans="1:35" ht="12" customHeight="1">
      <c r="A2729" s="150"/>
      <c r="B2729" s="150"/>
      <c r="C2729" s="150"/>
      <c r="D2729" s="150"/>
      <c r="E2729" s="150"/>
      <c r="F2729" s="96"/>
      <c r="G2729" s="96"/>
      <c r="H2729" s="150"/>
      <c r="N2729" s="71"/>
      <c r="U2729" s="71"/>
      <c r="AB2729" s="70"/>
      <c r="AI2729" s="70"/>
    </row>
    <row r="2730" spans="1:35" ht="12" customHeight="1">
      <c r="A2730" s="150"/>
      <c r="B2730" s="150"/>
      <c r="C2730" s="150"/>
      <c r="D2730" s="150"/>
      <c r="E2730" s="150"/>
      <c r="F2730" s="96"/>
      <c r="G2730" s="96"/>
      <c r="H2730" s="150"/>
      <c r="N2730" s="71"/>
      <c r="U2730" s="71"/>
      <c r="AB2730" s="70"/>
      <c r="AI2730" s="70"/>
    </row>
    <row r="2731" spans="1:35" ht="12" customHeight="1">
      <c r="A2731" s="150"/>
      <c r="B2731" s="150"/>
      <c r="C2731" s="150"/>
      <c r="D2731" s="150"/>
      <c r="E2731" s="150"/>
      <c r="F2731" s="96"/>
      <c r="G2731" s="96"/>
      <c r="H2731" s="150"/>
      <c r="N2731" s="71"/>
      <c r="U2731" s="71"/>
      <c r="AB2731" s="70"/>
      <c r="AI2731" s="70"/>
    </row>
    <row r="2732" spans="1:35" ht="12" customHeight="1">
      <c r="A2732" s="150"/>
      <c r="B2732" s="150"/>
      <c r="C2732" s="150"/>
      <c r="D2732" s="150"/>
      <c r="E2732" s="150"/>
      <c r="F2732" s="96"/>
      <c r="G2732" s="96"/>
      <c r="H2732" s="150"/>
      <c r="N2732" s="71"/>
      <c r="U2732" s="71"/>
      <c r="AB2732" s="70"/>
      <c r="AI2732" s="70"/>
    </row>
    <row r="2733" spans="1:35" ht="12" customHeight="1">
      <c r="A2733" s="150"/>
      <c r="B2733" s="150"/>
      <c r="C2733" s="150"/>
      <c r="D2733" s="150"/>
      <c r="E2733" s="150"/>
      <c r="F2733" s="96"/>
      <c r="G2733" s="96"/>
      <c r="H2733" s="150"/>
      <c r="N2733" s="71"/>
      <c r="U2733" s="71"/>
      <c r="AB2733" s="70"/>
      <c r="AI2733" s="70"/>
    </row>
    <row r="2734" spans="1:35" ht="12" customHeight="1">
      <c r="A2734" s="150"/>
      <c r="B2734" s="150"/>
      <c r="C2734" s="150"/>
      <c r="D2734" s="150"/>
      <c r="E2734" s="150"/>
      <c r="F2734" s="96"/>
      <c r="G2734" s="96"/>
      <c r="H2734" s="150"/>
      <c r="N2734" s="71"/>
      <c r="U2734" s="71"/>
      <c r="AB2734" s="70"/>
      <c r="AI2734" s="70"/>
    </row>
    <row r="2735" spans="1:35" ht="12" customHeight="1">
      <c r="A2735" s="150"/>
      <c r="B2735" s="150"/>
      <c r="C2735" s="150"/>
      <c r="D2735" s="150"/>
      <c r="E2735" s="150"/>
      <c r="F2735" s="96"/>
      <c r="G2735" s="96"/>
      <c r="H2735" s="150"/>
      <c r="N2735" s="71"/>
      <c r="U2735" s="71"/>
      <c r="AB2735" s="70"/>
      <c r="AI2735" s="70"/>
    </row>
    <row r="2736" spans="1:35" ht="12" customHeight="1">
      <c r="A2736" s="150"/>
      <c r="B2736" s="150"/>
      <c r="C2736" s="150"/>
      <c r="D2736" s="150"/>
      <c r="E2736" s="150"/>
      <c r="F2736" s="96"/>
      <c r="G2736" s="96"/>
      <c r="H2736" s="150"/>
      <c r="N2736" s="71"/>
      <c r="U2736" s="71"/>
      <c r="AB2736" s="70"/>
      <c r="AI2736" s="70"/>
    </row>
    <row r="2737" spans="1:35" ht="12" customHeight="1">
      <c r="A2737" s="150"/>
      <c r="B2737" s="150"/>
      <c r="C2737" s="150"/>
      <c r="D2737" s="150"/>
      <c r="E2737" s="150"/>
      <c r="F2737" s="96"/>
      <c r="G2737" s="96"/>
      <c r="H2737" s="150"/>
      <c r="N2737" s="71"/>
      <c r="U2737" s="71"/>
      <c r="AB2737" s="70"/>
      <c r="AI2737" s="70"/>
    </row>
    <row r="2738" spans="1:35" ht="12" customHeight="1">
      <c r="A2738" s="150"/>
      <c r="B2738" s="150"/>
      <c r="C2738" s="150"/>
      <c r="D2738" s="150"/>
      <c r="E2738" s="150"/>
      <c r="F2738" s="96"/>
      <c r="G2738" s="96"/>
      <c r="H2738" s="150"/>
      <c r="N2738" s="71"/>
      <c r="U2738" s="71"/>
      <c r="AB2738" s="70"/>
      <c r="AI2738" s="70"/>
    </row>
    <row r="2739" spans="1:35" ht="12" customHeight="1">
      <c r="A2739" s="150"/>
      <c r="B2739" s="150"/>
      <c r="C2739" s="150"/>
      <c r="D2739" s="150"/>
      <c r="E2739" s="150"/>
      <c r="F2739" s="96"/>
      <c r="G2739" s="96"/>
      <c r="H2739" s="150"/>
      <c r="N2739" s="71"/>
      <c r="U2739" s="71"/>
      <c r="AB2739" s="70"/>
      <c r="AI2739" s="70"/>
    </row>
    <row r="2740" spans="1:35" ht="12" customHeight="1">
      <c r="A2740" s="150"/>
      <c r="B2740" s="150"/>
      <c r="C2740" s="150"/>
      <c r="D2740" s="150"/>
      <c r="E2740" s="150"/>
      <c r="F2740" s="96"/>
      <c r="G2740" s="96"/>
      <c r="H2740" s="150"/>
      <c r="N2740" s="71"/>
      <c r="U2740" s="71"/>
      <c r="AB2740" s="70"/>
      <c r="AI2740" s="70"/>
    </row>
    <row r="2741" spans="1:35" ht="12" customHeight="1">
      <c r="A2741" s="150"/>
      <c r="B2741" s="150"/>
      <c r="C2741" s="150"/>
      <c r="D2741" s="150"/>
      <c r="E2741" s="150"/>
      <c r="F2741" s="96"/>
      <c r="G2741" s="96"/>
      <c r="H2741" s="150"/>
      <c r="N2741" s="71"/>
      <c r="U2741" s="71"/>
      <c r="AB2741" s="70"/>
      <c r="AI2741" s="70"/>
    </row>
    <row r="2742" spans="1:35" ht="12" customHeight="1">
      <c r="A2742" s="150"/>
      <c r="B2742" s="150"/>
      <c r="C2742" s="150"/>
      <c r="D2742" s="150"/>
      <c r="E2742" s="150"/>
      <c r="F2742" s="96"/>
      <c r="G2742" s="96"/>
      <c r="H2742" s="150"/>
      <c r="N2742" s="71"/>
      <c r="U2742" s="71"/>
      <c r="AB2742" s="70"/>
      <c r="AI2742" s="70"/>
    </row>
    <row r="2743" spans="1:35" ht="12" customHeight="1">
      <c r="A2743" s="150"/>
      <c r="B2743" s="150"/>
      <c r="C2743" s="150"/>
      <c r="D2743" s="150"/>
      <c r="E2743" s="150"/>
      <c r="F2743" s="96"/>
      <c r="G2743" s="96"/>
      <c r="H2743" s="150"/>
      <c r="N2743" s="71"/>
      <c r="U2743" s="71"/>
      <c r="AB2743" s="70"/>
      <c r="AI2743" s="70"/>
    </row>
    <row r="2744" spans="1:35" ht="12" customHeight="1">
      <c r="A2744" s="150"/>
      <c r="B2744" s="150"/>
      <c r="C2744" s="150"/>
      <c r="D2744" s="150"/>
      <c r="E2744" s="150"/>
      <c r="F2744" s="96"/>
      <c r="G2744" s="96"/>
      <c r="H2744" s="150"/>
      <c r="N2744" s="71"/>
      <c r="U2744" s="71"/>
      <c r="AB2744" s="70"/>
      <c r="AI2744" s="70"/>
    </row>
    <row r="2745" spans="1:35" ht="12" customHeight="1">
      <c r="A2745" s="150"/>
      <c r="B2745" s="150"/>
      <c r="C2745" s="150"/>
      <c r="D2745" s="150"/>
      <c r="E2745" s="150"/>
      <c r="F2745" s="96"/>
      <c r="G2745" s="96"/>
      <c r="H2745" s="150"/>
      <c r="N2745" s="71"/>
      <c r="U2745" s="71"/>
      <c r="AB2745" s="70"/>
      <c r="AI2745" s="70"/>
    </row>
    <row r="2746" spans="1:35" ht="12" customHeight="1">
      <c r="A2746" s="150"/>
      <c r="B2746" s="150"/>
      <c r="C2746" s="150"/>
      <c r="D2746" s="150"/>
      <c r="E2746" s="150"/>
      <c r="F2746" s="96"/>
      <c r="G2746" s="96"/>
      <c r="H2746" s="150"/>
      <c r="N2746" s="71"/>
      <c r="U2746" s="71"/>
      <c r="AB2746" s="70"/>
      <c r="AI2746" s="70"/>
    </row>
    <row r="2747" spans="1:35" ht="12" customHeight="1">
      <c r="A2747" s="150"/>
      <c r="B2747" s="150"/>
      <c r="C2747" s="150"/>
      <c r="D2747" s="150"/>
      <c r="E2747" s="150"/>
      <c r="F2747" s="96"/>
      <c r="G2747" s="96"/>
      <c r="H2747" s="150"/>
      <c r="N2747" s="71"/>
      <c r="U2747" s="71"/>
      <c r="AB2747" s="70"/>
      <c r="AI2747" s="70"/>
    </row>
    <row r="2748" spans="1:35" ht="12" customHeight="1">
      <c r="A2748" s="150"/>
      <c r="B2748" s="150"/>
      <c r="C2748" s="150"/>
      <c r="D2748" s="150"/>
      <c r="E2748" s="150"/>
      <c r="F2748" s="96"/>
      <c r="G2748" s="96"/>
      <c r="H2748" s="150"/>
      <c r="N2748" s="71"/>
      <c r="U2748" s="71"/>
      <c r="AB2748" s="70"/>
      <c r="AI2748" s="70"/>
    </row>
    <row r="2749" spans="1:35" ht="12" customHeight="1">
      <c r="A2749" s="150"/>
      <c r="B2749" s="150"/>
      <c r="C2749" s="150"/>
      <c r="D2749" s="150"/>
      <c r="E2749" s="150"/>
      <c r="F2749" s="96"/>
      <c r="G2749" s="96"/>
      <c r="H2749" s="150"/>
      <c r="N2749" s="71"/>
      <c r="U2749" s="71"/>
      <c r="AB2749" s="70"/>
      <c r="AI2749" s="70"/>
    </row>
    <row r="2750" spans="1:35" ht="12" customHeight="1">
      <c r="A2750" s="150"/>
      <c r="B2750" s="150"/>
      <c r="C2750" s="150"/>
      <c r="D2750" s="150"/>
      <c r="E2750" s="150"/>
      <c r="F2750" s="96"/>
      <c r="G2750" s="96"/>
      <c r="H2750" s="150"/>
      <c r="N2750" s="71"/>
      <c r="U2750" s="71"/>
      <c r="AB2750" s="70"/>
      <c r="AI2750" s="70"/>
    </row>
    <row r="2751" spans="1:35" ht="12" customHeight="1">
      <c r="A2751" s="150"/>
      <c r="B2751" s="150"/>
      <c r="C2751" s="150"/>
      <c r="D2751" s="150"/>
      <c r="E2751" s="150"/>
      <c r="F2751" s="96"/>
      <c r="G2751" s="96"/>
      <c r="H2751" s="150"/>
      <c r="N2751" s="71"/>
      <c r="U2751" s="71"/>
      <c r="AB2751" s="70"/>
      <c r="AI2751" s="70"/>
    </row>
    <row r="2752" spans="1:35" ht="12" customHeight="1">
      <c r="A2752" s="150"/>
      <c r="B2752" s="150"/>
      <c r="C2752" s="150"/>
      <c r="D2752" s="150"/>
      <c r="E2752" s="150"/>
      <c r="F2752" s="96"/>
      <c r="G2752" s="96"/>
      <c r="H2752" s="150"/>
      <c r="N2752" s="71"/>
      <c r="U2752" s="71"/>
      <c r="AB2752" s="70"/>
      <c r="AI2752" s="70"/>
    </row>
    <row r="2753" spans="1:35" ht="12" customHeight="1">
      <c r="A2753" s="150"/>
      <c r="B2753" s="150"/>
      <c r="C2753" s="150"/>
      <c r="D2753" s="150"/>
      <c r="E2753" s="150"/>
      <c r="F2753" s="96"/>
      <c r="G2753" s="96"/>
      <c r="H2753" s="150"/>
      <c r="N2753" s="71"/>
      <c r="U2753" s="71"/>
      <c r="AB2753" s="70"/>
      <c r="AI2753" s="70"/>
    </row>
    <row r="2754" spans="1:35" ht="12" customHeight="1">
      <c r="A2754" s="150"/>
      <c r="B2754" s="150"/>
      <c r="C2754" s="150"/>
      <c r="D2754" s="150"/>
      <c r="E2754" s="150"/>
      <c r="F2754" s="96"/>
      <c r="G2754" s="96"/>
      <c r="H2754" s="150"/>
      <c r="N2754" s="71"/>
      <c r="U2754" s="71"/>
      <c r="AB2754" s="70"/>
      <c r="AI2754" s="70"/>
    </row>
    <row r="2755" spans="1:35" ht="12" customHeight="1">
      <c r="A2755" s="150"/>
      <c r="B2755" s="150"/>
      <c r="C2755" s="150"/>
      <c r="D2755" s="150"/>
      <c r="E2755" s="150"/>
      <c r="F2755" s="96"/>
      <c r="G2755" s="96"/>
      <c r="H2755" s="150"/>
      <c r="N2755" s="71"/>
      <c r="U2755" s="71"/>
      <c r="AB2755" s="70"/>
      <c r="AI2755" s="70"/>
    </row>
    <row r="2756" spans="1:35" ht="12" customHeight="1">
      <c r="A2756" s="150"/>
      <c r="B2756" s="150"/>
      <c r="C2756" s="150"/>
      <c r="D2756" s="150"/>
      <c r="E2756" s="150"/>
      <c r="F2756" s="96"/>
      <c r="G2756" s="96"/>
      <c r="H2756" s="150"/>
      <c r="N2756" s="71"/>
      <c r="U2756" s="71"/>
      <c r="AB2756" s="70"/>
      <c r="AI2756" s="70"/>
    </row>
    <row r="2757" spans="1:35" ht="12" customHeight="1">
      <c r="A2757" s="150"/>
      <c r="B2757" s="150"/>
      <c r="C2757" s="150"/>
      <c r="D2757" s="150"/>
      <c r="E2757" s="150"/>
      <c r="F2757" s="96"/>
      <c r="G2757" s="96"/>
      <c r="H2757" s="150"/>
      <c r="N2757" s="71"/>
      <c r="U2757" s="71"/>
      <c r="AB2757" s="70"/>
      <c r="AI2757" s="70"/>
    </row>
    <row r="2758" spans="1:35" ht="12" customHeight="1">
      <c r="A2758" s="150"/>
      <c r="B2758" s="150"/>
      <c r="C2758" s="150"/>
      <c r="D2758" s="150"/>
      <c r="E2758" s="150"/>
      <c r="F2758" s="96"/>
      <c r="G2758" s="96"/>
      <c r="H2758" s="150"/>
      <c r="N2758" s="71"/>
      <c r="U2758" s="71"/>
      <c r="AB2758" s="70"/>
      <c r="AI2758" s="70"/>
    </row>
    <row r="2759" spans="1:35" ht="12" customHeight="1">
      <c r="A2759" s="150"/>
      <c r="B2759" s="150"/>
      <c r="C2759" s="150"/>
      <c r="D2759" s="150"/>
      <c r="E2759" s="150"/>
      <c r="F2759" s="96"/>
      <c r="G2759" s="96"/>
      <c r="H2759" s="150"/>
      <c r="N2759" s="71"/>
      <c r="U2759" s="71"/>
      <c r="AB2759" s="70"/>
      <c r="AI2759" s="70"/>
    </row>
    <row r="2760" spans="1:35" ht="12" customHeight="1">
      <c r="A2760" s="150"/>
      <c r="B2760" s="150"/>
      <c r="C2760" s="150"/>
      <c r="D2760" s="150"/>
      <c r="E2760" s="150"/>
      <c r="F2760" s="96"/>
      <c r="G2760" s="96"/>
      <c r="H2760" s="150"/>
      <c r="N2760" s="71"/>
      <c r="U2760" s="71"/>
      <c r="AB2760" s="70"/>
      <c r="AI2760" s="70"/>
    </row>
    <row r="2761" spans="1:35" ht="12" customHeight="1">
      <c r="A2761" s="150"/>
      <c r="B2761" s="150"/>
      <c r="C2761" s="150"/>
      <c r="D2761" s="150"/>
      <c r="E2761" s="150"/>
      <c r="F2761" s="96"/>
      <c r="G2761" s="96"/>
      <c r="H2761" s="150"/>
      <c r="N2761" s="71"/>
      <c r="U2761" s="71"/>
      <c r="AB2761" s="70"/>
      <c r="AI2761" s="70"/>
    </row>
    <row r="2762" spans="1:35" ht="12" customHeight="1">
      <c r="A2762" s="150"/>
      <c r="B2762" s="150"/>
      <c r="C2762" s="150"/>
      <c r="D2762" s="150"/>
      <c r="E2762" s="150"/>
      <c r="F2762" s="96"/>
      <c r="G2762" s="96"/>
      <c r="H2762" s="150"/>
      <c r="N2762" s="71"/>
      <c r="U2762" s="71"/>
      <c r="AB2762" s="70"/>
      <c r="AI2762" s="70"/>
    </row>
    <row r="2763" spans="1:35" ht="12" customHeight="1">
      <c r="A2763" s="150"/>
      <c r="B2763" s="150"/>
      <c r="C2763" s="150"/>
      <c r="D2763" s="150"/>
      <c r="E2763" s="150"/>
      <c r="F2763" s="96"/>
      <c r="G2763" s="96"/>
      <c r="H2763" s="150"/>
      <c r="N2763" s="71"/>
      <c r="U2763" s="71"/>
      <c r="AB2763" s="70"/>
      <c r="AI2763" s="70"/>
    </row>
    <row r="2764" spans="1:35" ht="12" customHeight="1">
      <c r="A2764" s="150"/>
      <c r="B2764" s="150"/>
      <c r="C2764" s="150"/>
      <c r="D2764" s="150"/>
      <c r="E2764" s="150"/>
      <c r="F2764" s="96"/>
      <c r="G2764" s="96"/>
      <c r="H2764" s="150"/>
      <c r="N2764" s="71"/>
      <c r="U2764" s="71"/>
      <c r="AB2764" s="70"/>
      <c r="AI2764" s="70"/>
    </row>
    <row r="2765" spans="1:35" ht="12" customHeight="1">
      <c r="A2765" s="150"/>
      <c r="B2765" s="150"/>
      <c r="C2765" s="150"/>
      <c r="D2765" s="150"/>
      <c r="E2765" s="150"/>
      <c r="F2765" s="96"/>
      <c r="G2765" s="96"/>
      <c r="H2765" s="150"/>
      <c r="N2765" s="71"/>
      <c r="U2765" s="71"/>
      <c r="AB2765" s="70"/>
      <c r="AI2765" s="70"/>
    </row>
    <row r="2766" spans="1:35" ht="12" customHeight="1">
      <c r="A2766" s="150"/>
      <c r="B2766" s="150"/>
      <c r="C2766" s="150"/>
      <c r="D2766" s="150"/>
      <c r="E2766" s="150"/>
      <c r="F2766" s="96"/>
      <c r="G2766" s="96"/>
      <c r="H2766" s="150"/>
      <c r="N2766" s="71"/>
      <c r="U2766" s="71"/>
      <c r="AB2766" s="70"/>
      <c r="AI2766" s="70"/>
    </row>
    <row r="2767" spans="1:35" ht="12" customHeight="1">
      <c r="A2767" s="150"/>
      <c r="B2767" s="150"/>
      <c r="C2767" s="150"/>
      <c r="D2767" s="150"/>
      <c r="E2767" s="150"/>
      <c r="F2767" s="96"/>
      <c r="G2767" s="96"/>
      <c r="H2767" s="150"/>
      <c r="N2767" s="71"/>
      <c r="U2767" s="71"/>
      <c r="AB2767" s="70"/>
      <c r="AI2767" s="70"/>
    </row>
    <row r="2768" spans="1:35" ht="12" customHeight="1">
      <c r="A2768" s="150"/>
      <c r="B2768" s="150"/>
      <c r="C2768" s="150"/>
      <c r="D2768" s="150"/>
      <c r="E2768" s="150"/>
      <c r="F2768" s="96"/>
      <c r="G2768" s="96"/>
      <c r="H2768" s="150"/>
      <c r="N2768" s="71"/>
      <c r="U2768" s="71"/>
      <c r="AB2768" s="70"/>
      <c r="AI2768" s="70"/>
    </row>
    <row r="2769" spans="1:35" ht="12" customHeight="1">
      <c r="A2769" s="150"/>
      <c r="B2769" s="150"/>
      <c r="C2769" s="150"/>
      <c r="D2769" s="150"/>
      <c r="E2769" s="150"/>
      <c r="F2769" s="96"/>
      <c r="G2769" s="96"/>
      <c r="H2769" s="150"/>
      <c r="N2769" s="71"/>
      <c r="U2769" s="71"/>
      <c r="AB2769" s="70"/>
      <c r="AI2769" s="70"/>
    </row>
    <row r="2770" spans="1:35" ht="12" customHeight="1">
      <c r="A2770" s="150"/>
      <c r="B2770" s="150"/>
      <c r="C2770" s="150"/>
      <c r="D2770" s="150"/>
      <c r="E2770" s="150"/>
      <c r="F2770" s="96"/>
      <c r="G2770" s="96"/>
      <c r="H2770" s="150"/>
      <c r="N2770" s="71"/>
      <c r="U2770" s="71"/>
      <c r="AB2770" s="70"/>
      <c r="AI2770" s="70"/>
    </row>
    <row r="2771" spans="1:35" ht="12" customHeight="1">
      <c r="A2771" s="150"/>
      <c r="B2771" s="150"/>
      <c r="C2771" s="150"/>
      <c r="D2771" s="150"/>
      <c r="E2771" s="150"/>
      <c r="F2771" s="96"/>
      <c r="G2771" s="96"/>
      <c r="H2771" s="150"/>
      <c r="N2771" s="71"/>
      <c r="U2771" s="71"/>
      <c r="AB2771" s="70"/>
      <c r="AI2771" s="70"/>
    </row>
    <row r="2772" spans="1:35" ht="12" customHeight="1">
      <c r="A2772" s="150"/>
      <c r="B2772" s="150"/>
      <c r="C2772" s="150"/>
      <c r="D2772" s="150"/>
      <c r="E2772" s="150"/>
      <c r="F2772" s="96"/>
      <c r="G2772" s="96"/>
      <c r="H2772" s="150"/>
      <c r="N2772" s="71"/>
      <c r="U2772" s="71"/>
      <c r="AB2772" s="70"/>
      <c r="AI2772" s="70"/>
    </row>
    <row r="2773" spans="1:35" ht="12" customHeight="1">
      <c r="A2773" s="150"/>
      <c r="B2773" s="150"/>
      <c r="C2773" s="150"/>
      <c r="D2773" s="150"/>
      <c r="E2773" s="150"/>
      <c r="F2773" s="96"/>
      <c r="G2773" s="96"/>
      <c r="H2773" s="150"/>
      <c r="N2773" s="71"/>
      <c r="U2773" s="71"/>
      <c r="AB2773" s="70"/>
      <c r="AI2773" s="70"/>
    </row>
    <row r="2774" spans="1:35" ht="12" customHeight="1">
      <c r="A2774" s="150"/>
      <c r="B2774" s="150"/>
      <c r="C2774" s="150"/>
      <c r="D2774" s="150"/>
      <c r="E2774" s="150"/>
      <c r="F2774" s="96"/>
      <c r="G2774" s="96"/>
      <c r="H2774" s="150"/>
      <c r="N2774" s="71"/>
      <c r="U2774" s="71"/>
      <c r="AB2774" s="70"/>
      <c r="AI2774" s="70"/>
    </row>
    <row r="2775" spans="1:35" ht="12" customHeight="1">
      <c r="A2775" s="150"/>
      <c r="B2775" s="150"/>
      <c r="C2775" s="150"/>
      <c r="D2775" s="150"/>
      <c r="E2775" s="150"/>
      <c r="F2775" s="96"/>
      <c r="G2775" s="96"/>
      <c r="H2775" s="150"/>
      <c r="N2775" s="71"/>
      <c r="U2775" s="71"/>
      <c r="AB2775" s="70"/>
      <c r="AI2775" s="70"/>
    </row>
    <row r="2776" spans="1:35" ht="12" customHeight="1">
      <c r="A2776" s="150"/>
      <c r="B2776" s="150"/>
      <c r="C2776" s="150"/>
      <c r="D2776" s="150"/>
      <c r="E2776" s="150"/>
      <c r="F2776" s="96"/>
      <c r="G2776" s="96"/>
      <c r="H2776" s="150"/>
      <c r="N2776" s="71"/>
      <c r="U2776" s="71"/>
      <c r="AB2776" s="70"/>
      <c r="AI2776" s="70"/>
    </row>
    <row r="2777" spans="1:35" ht="12" customHeight="1">
      <c r="A2777" s="150"/>
      <c r="B2777" s="150"/>
      <c r="C2777" s="150"/>
      <c r="D2777" s="150"/>
      <c r="E2777" s="150"/>
      <c r="F2777" s="96"/>
      <c r="G2777" s="96"/>
      <c r="H2777" s="150"/>
      <c r="N2777" s="71"/>
      <c r="U2777" s="71"/>
      <c r="AB2777" s="70"/>
      <c r="AI2777" s="70"/>
    </row>
    <row r="2778" spans="1:35" ht="12" customHeight="1">
      <c r="A2778" s="150"/>
      <c r="B2778" s="150"/>
      <c r="C2778" s="150"/>
      <c r="D2778" s="150"/>
      <c r="E2778" s="150"/>
      <c r="F2778" s="96"/>
      <c r="G2778" s="96"/>
      <c r="H2778" s="150"/>
      <c r="N2778" s="71"/>
      <c r="U2778" s="71"/>
      <c r="AB2778" s="70"/>
      <c r="AI2778" s="70"/>
    </row>
    <row r="2779" spans="1:35" ht="12" customHeight="1">
      <c r="A2779" s="150"/>
      <c r="B2779" s="150"/>
      <c r="C2779" s="150"/>
      <c r="D2779" s="150"/>
      <c r="E2779" s="150"/>
      <c r="F2779" s="96"/>
      <c r="G2779" s="96"/>
      <c r="H2779" s="150"/>
      <c r="N2779" s="71"/>
      <c r="U2779" s="71"/>
      <c r="AB2779" s="70"/>
      <c r="AI2779" s="70"/>
    </row>
    <row r="2780" spans="1:35" ht="12" customHeight="1">
      <c r="A2780" s="150"/>
      <c r="B2780" s="150"/>
      <c r="C2780" s="150"/>
      <c r="D2780" s="150"/>
      <c r="E2780" s="150"/>
      <c r="F2780" s="96"/>
      <c r="G2780" s="96"/>
      <c r="H2780" s="150"/>
      <c r="N2780" s="71"/>
      <c r="U2780" s="71"/>
      <c r="AB2780" s="70"/>
      <c r="AI2780" s="70"/>
    </row>
    <row r="2781" spans="1:35" ht="12" customHeight="1">
      <c r="A2781" s="150"/>
      <c r="B2781" s="150"/>
      <c r="C2781" s="150"/>
      <c r="D2781" s="150"/>
      <c r="E2781" s="150"/>
      <c r="F2781" s="96"/>
      <c r="G2781" s="96"/>
      <c r="H2781" s="150"/>
      <c r="N2781" s="71"/>
      <c r="U2781" s="71"/>
      <c r="AB2781" s="70"/>
      <c r="AI2781" s="70"/>
    </row>
    <row r="2782" spans="1:35" ht="12" customHeight="1">
      <c r="A2782" s="150"/>
      <c r="B2782" s="150"/>
      <c r="C2782" s="150"/>
      <c r="D2782" s="150"/>
      <c r="E2782" s="150"/>
      <c r="F2782" s="96"/>
      <c r="G2782" s="96"/>
      <c r="H2782" s="150"/>
      <c r="N2782" s="71"/>
      <c r="U2782" s="71"/>
      <c r="AB2782" s="70"/>
      <c r="AI2782" s="70"/>
    </row>
    <row r="2783" spans="1:35" ht="12" customHeight="1">
      <c r="A2783" s="150"/>
      <c r="B2783" s="150"/>
      <c r="C2783" s="150"/>
      <c r="D2783" s="150"/>
      <c r="E2783" s="150"/>
      <c r="F2783" s="96"/>
      <c r="G2783" s="96"/>
      <c r="H2783" s="150"/>
      <c r="N2783" s="71"/>
      <c r="U2783" s="71"/>
      <c r="AB2783" s="70"/>
      <c r="AI2783" s="70"/>
    </row>
    <row r="2784" spans="1:35" ht="12" customHeight="1">
      <c r="A2784" s="150"/>
      <c r="B2784" s="150"/>
      <c r="C2784" s="150"/>
      <c r="D2784" s="150"/>
      <c r="E2784" s="150"/>
      <c r="F2784" s="96"/>
      <c r="G2784" s="96"/>
      <c r="H2784" s="150"/>
      <c r="N2784" s="71"/>
      <c r="U2784" s="71"/>
      <c r="AB2784" s="70"/>
      <c r="AI2784" s="70"/>
    </row>
    <row r="2785" spans="1:35" ht="12" customHeight="1">
      <c r="A2785" s="150"/>
      <c r="B2785" s="150"/>
      <c r="C2785" s="150"/>
      <c r="D2785" s="150"/>
      <c r="E2785" s="150"/>
      <c r="F2785" s="96"/>
      <c r="G2785" s="96"/>
      <c r="H2785" s="150"/>
      <c r="N2785" s="71"/>
      <c r="U2785" s="71"/>
      <c r="AB2785" s="70"/>
      <c r="AI2785" s="70"/>
    </row>
    <row r="2786" spans="1:35" ht="12" customHeight="1">
      <c r="A2786" s="150"/>
      <c r="B2786" s="150"/>
      <c r="C2786" s="150"/>
      <c r="D2786" s="150"/>
      <c r="E2786" s="150"/>
      <c r="F2786" s="96"/>
      <c r="G2786" s="96"/>
      <c r="H2786" s="150"/>
      <c r="N2786" s="71"/>
      <c r="U2786" s="71"/>
      <c r="AB2786" s="70"/>
      <c r="AI2786" s="70"/>
    </row>
    <row r="2787" spans="1:35" ht="12" customHeight="1">
      <c r="A2787" s="150"/>
      <c r="B2787" s="150"/>
      <c r="C2787" s="150"/>
      <c r="D2787" s="150"/>
      <c r="E2787" s="150"/>
      <c r="F2787" s="96"/>
      <c r="G2787" s="96"/>
      <c r="H2787" s="150"/>
      <c r="N2787" s="71"/>
      <c r="U2787" s="71"/>
      <c r="AB2787" s="70"/>
      <c r="AI2787" s="70"/>
    </row>
    <row r="2788" spans="1:35" ht="12" customHeight="1">
      <c r="A2788" s="150"/>
      <c r="B2788" s="150"/>
      <c r="C2788" s="150"/>
      <c r="D2788" s="150"/>
      <c r="E2788" s="150"/>
      <c r="F2788" s="96"/>
      <c r="G2788" s="96"/>
      <c r="H2788" s="150"/>
      <c r="N2788" s="71"/>
      <c r="U2788" s="71"/>
      <c r="AB2788" s="70"/>
      <c r="AI2788" s="70"/>
    </row>
    <row r="2789" spans="1:35" ht="12" customHeight="1">
      <c r="A2789" s="150"/>
      <c r="B2789" s="150"/>
      <c r="C2789" s="150"/>
      <c r="D2789" s="150"/>
      <c r="E2789" s="150"/>
      <c r="F2789" s="96"/>
      <c r="G2789" s="96"/>
      <c r="H2789" s="150"/>
      <c r="N2789" s="71"/>
      <c r="U2789" s="71"/>
      <c r="AB2789" s="70"/>
      <c r="AI2789" s="70"/>
    </row>
    <row r="2790" spans="1:35" ht="12" customHeight="1">
      <c r="A2790" s="150"/>
      <c r="B2790" s="150"/>
      <c r="C2790" s="150"/>
      <c r="D2790" s="150"/>
      <c r="E2790" s="150"/>
      <c r="F2790" s="96"/>
      <c r="G2790" s="96"/>
      <c r="H2790" s="150"/>
      <c r="N2790" s="71"/>
      <c r="U2790" s="71"/>
      <c r="AB2790" s="70"/>
      <c r="AI2790" s="70"/>
    </row>
    <row r="2791" spans="1:35" ht="12" customHeight="1">
      <c r="A2791" s="150"/>
      <c r="B2791" s="150"/>
      <c r="C2791" s="150"/>
      <c r="D2791" s="150"/>
      <c r="E2791" s="150"/>
      <c r="F2791" s="96"/>
      <c r="G2791" s="96"/>
      <c r="H2791" s="150"/>
      <c r="N2791" s="71"/>
      <c r="U2791" s="71"/>
      <c r="AB2791" s="70"/>
      <c r="AI2791" s="70"/>
    </row>
    <row r="2792" spans="1:35" ht="12" customHeight="1">
      <c r="A2792" s="150"/>
      <c r="B2792" s="150"/>
      <c r="C2792" s="150"/>
      <c r="D2792" s="150"/>
      <c r="E2792" s="150"/>
      <c r="F2792" s="96"/>
      <c r="G2792" s="96"/>
      <c r="H2792" s="150"/>
      <c r="N2792" s="71"/>
      <c r="U2792" s="71"/>
      <c r="AB2792" s="70"/>
      <c r="AI2792" s="70"/>
    </row>
    <row r="2793" spans="1:35" ht="12" customHeight="1">
      <c r="A2793" s="150"/>
      <c r="B2793" s="150"/>
      <c r="C2793" s="150"/>
      <c r="D2793" s="150"/>
      <c r="E2793" s="150"/>
      <c r="F2793" s="96"/>
      <c r="G2793" s="96"/>
      <c r="H2793" s="150"/>
      <c r="N2793" s="71"/>
      <c r="U2793" s="71"/>
      <c r="AB2793" s="70"/>
      <c r="AI2793" s="70"/>
    </row>
    <row r="2794" spans="1:35" ht="12" customHeight="1">
      <c r="A2794" s="150"/>
      <c r="B2794" s="150"/>
      <c r="C2794" s="150"/>
      <c r="D2794" s="150"/>
      <c r="E2794" s="150"/>
      <c r="F2794" s="96"/>
      <c r="G2794" s="96"/>
      <c r="H2794" s="150"/>
      <c r="N2794" s="71"/>
      <c r="U2794" s="71"/>
      <c r="AB2794" s="70"/>
      <c r="AI2794" s="70"/>
    </row>
    <row r="2795" spans="1:35" ht="12" customHeight="1">
      <c r="A2795" s="150"/>
      <c r="B2795" s="150"/>
      <c r="C2795" s="150"/>
      <c r="D2795" s="150"/>
      <c r="E2795" s="150"/>
      <c r="F2795" s="96"/>
      <c r="G2795" s="96"/>
      <c r="H2795" s="150"/>
      <c r="N2795" s="71"/>
      <c r="U2795" s="71"/>
      <c r="AB2795" s="70"/>
      <c r="AI2795" s="70"/>
    </row>
    <row r="2796" spans="1:35" ht="12" customHeight="1">
      <c r="A2796" s="150"/>
      <c r="B2796" s="150"/>
      <c r="C2796" s="150"/>
      <c r="D2796" s="150"/>
      <c r="E2796" s="150"/>
      <c r="F2796" s="96"/>
      <c r="G2796" s="96"/>
      <c r="H2796" s="150"/>
      <c r="N2796" s="71"/>
      <c r="U2796" s="71"/>
      <c r="AB2796" s="70"/>
      <c r="AI2796" s="70"/>
    </row>
    <row r="2797" spans="1:35" ht="12" customHeight="1">
      <c r="A2797" s="150"/>
      <c r="B2797" s="150"/>
      <c r="C2797" s="150"/>
      <c r="D2797" s="150"/>
      <c r="E2797" s="150"/>
      <c r="F2797" s="96"/>
      <c r="G2797" s="96"/>
      <c r="H2797" s="150"/>
      <c r="N2797" s="71"/>
      <c r="U2797" s="71"/>
      <c r="AB2797" s="70"/>
      <c r="AI2797" s="70"/>
    </row>
    <row r="2798" spans="1:35" ht="12" customHeight="1">
      <c r="A2798" s="150"/>
      <c r="B2798" s="150"/>
      <c r="C2798" s="150"/>
      <c r="D2798" s="150"/>
      <c r="E2798" s="150"/>
      <c r="F2798" s="96"/>
      <c r="G2798" s="96"/>
      <c r="H2798" s="150"/>
      <c r="N2798" s="71"/>
      <c r="U2798" s="71"/>
      <c r="AB2798" s="70"/>
      <c r="AI2798" s="70"/>
    </row>
    <row r="2799" spans="1:35" ht="12" customHeight="1">
      <c r="A2799" s="150"/>
      <c r="B2799" s="150"/>
      <c r="C2799" s="150"/>
      <c r="D2799" s="150"/>
      <c r="E2799" s="150"/>
      <c r="F2799" s="96"/>
      <c r="G2799" s="96"/>
      <c r="H2799" s="150"/>
      <c r="N2799" s="71"/>
      <c r="U2799" s="71"/>
      <c r="AB2799" s="70"/>
      <c r="AI2799" s="70"/>
    </row>
    <row r="2800" spans="1:35" ht="12" customHeight="1">
      <c r="A2800" s="150"/>
      <c r="B2800" s="150"/>
      <c r="C2800" s="150"/>
      <c r="D2800" s="150"/>
      <c r="E2800" s="150"/>
      <c r="F2800" s="96"/>
      <c r="G2800" s="96"/>
      <c r="H2800" s="150"/>
      <c r="N2800" s="71"/>
      <c r="U2800" s="71"/>
      <c r="AB2800" s="70"/>
      <c r="AI2800" s="70"/>
    </row>
    <row r="2801" spans="1:35" ht="12" customHeight="1">
      <c r="A2801" s="150"/>
      <c r="B2801" s="150"/>
      <c r="C2801" s="150"/>
      <c r="D2801" s="150"/>
      <c r="E2801" s="150"/>
      <c r="F2801" s="96"/>
      <c r="G2801" s="96"/>
      <c r="H2801" s="150"/>
      <c r="N2801" s="71"/>
      <c r="U2801" s="71"/>
      <c r="AB2801" s="70"/>
      <c r="AI2801" s="70"/>
    </row>
    <row r="2802" spans="1:35" ht="12" customHeight="1">
      <c r="A2802" s="150"/>
      <c r="B2802" s="150"/>
      <c r="C2802" s="150"/>
      <c r="D2802" s="150"/>
      <c r="E2802" s="150"/>
      <c r="F2802" s="96"/>
      <c r="G2802" s="96"/>
      <c r="H2802" s="150"/>
      <c r="N2802" s="71"/>
      <c r="U2802" s="71"/>
      <c r="AB2802" s="70"/>
      <c r="AI2802" s="70"/>
    </row>
    <row r="2803" spans="1:35" ht="12" customHeight="1">
      <c r="A2803" s="150"/>
      <c r="B2803" s="150"/>
      <c r="C2803" s="150"/>
      <c r="D2803" s="150"/>
      <c r="E2803" s="150"/>
      <c r="F2803" s="96"/>
      <c r="G2803" s="96"/>
      <c r="H2803" s="150"/>
      <c r="N2803" s="71"/>
      <c r="U2803" s="71"/>
      <c r="AB2803" s="70"/>
      <c r="AI2803" s="70"/>
    </row>
    <row r="2804" spans="1:35" ht="12" customHeight="1">
      <c r="A2804" s="150"/>
      <c r="B2804" s="150"/>
      <c r="C2804" s="150"/>
      <c r="D2804" s="150"/>
      <c r="E2804" s="150"/>
      <c r="F2804" s="96"/>
      <c r="G2804" s="96"/>
      <c r="H2804" s="150"/>
      <c r="N2804" s="71"/>
      <c r="U2804" s="71"/>
      <c r="AB2804" s="70"/>
      <c r="AI2804" s="70"/>
    </row>
    <row r="2805" spans="1:35" ht="12" customHeight="1">
      <c r="A2805" s="150"/>
      <c r="B2805" s="150"/>
      <c r="C2805" s="150"/>
      <c r="D2805" s="150"/>
      <c r="E2805" s="150"/>
      <c r="F2805" s="96"/>
      <c r="G2805" s="96"/>
      <c r="H2805" s="150"/>
      <c r="N2805" s="71"/>
      <c r="U2805" s="71"/>
      <c r="AB2805" s="70"/>
      <c r="AI2805" s="70"/>
    </row>
    <row r="2806" spans="1:35" ht="12" customHeight="1">
      <c r="A2806" s="150"/>
      <c r="B2806" s="150"/>
      <c r="C2806" s="150"/>
      <c r="D2806" s="150"/>
      <c r="E2806" s="150"/>
      <c r="F2806" s="96"/>
      <c r="G2806" s="96"/>
      <c r="H2806" s="150"/>
      <c r="N2806" s="71"/>
      <c r="U2806" s="71"/>
      <c r="AB2806" s="70"/>
      <c r="AI2806" s="70"/>
    </row>
    <row r="2807" spans="1:35" ht="12" customHeight="1">
      <c r="A2807" s="150"/>
      <c r="B2807" s="150"/>
      <c r="C2807" s="150"/>
      <c r="D2807" s="150"/>
      <c r="E2807" s="150"/>
      <c r="F2807" s="96"/>
      <c r="G2807" s="96"/>
      <c r="H2807" s="150"/>
      <c r="N2807" s="71"/>
      <c r="U2807" s="71"/>
      <c r="AB2807" s="70"/>
      <c r="AI2807" s="70"/>
    </row>
    <row r="2808" spans="1:35" ht="12" customHeight="1">
      <c r="A2808" s="150"/>
      <c r="B2808" s="150"/>
      <c r="C2808" s="150"/>
      <c r="D2808" s="150"/>
      <c r="E2808" s="150"/>
      <c r="F2808" s="96"/>
      <c r="G2808" s="96"/>
      <c r="H2808" s="150"/>
      <c r="N2808" s="71"/>
      <c r="U2808" s="71"/>
      <c r="AB2808" s="70"/>
      <c r="AI2808" s="70"/>
    </row>
    <row r="2809" spans="1:35" ht="12" customHeight="1">
      <c r="A2809" s="150"/>
      <c r="B2809" s="150"/>
      <c r="C2809" s="150"/>
      <c r="D2809" s="150"/>
      <c r="E2809" s="150"/>
      <c r="F2809" s="96"/>
      <c r="G2809" s="96"/>
      <c r="H2809" s="150"/>
      <c r="N2809" s="71"/>
      <c r="U2809" s="71"/>
      <c r="AB2809" s="70"/>
      <c r="AI2809" s="70"/>
    </row>
    <row r="2810" spans="1:35" ht="12" customHeight="1">
      <c r="A2810" s="150"/>
      <c r="B2810" s="150"/>
      <c r="C2810" s="150"/>
      <c r="D2810" s="150"/>
      <c r="E2810" s="150"/>
      <c r="F2810" s="96"/>
      <c r="G2810" s="96"/>
      <c r="H2810" s="150"/>
      <c r="N2810" s="71"/>
      <c r="U2810" s="71"/>
      <c r="AB2810" s="70"/>
      <c r="AI2810" s="70"/>
    </row>
    <row r="2811" spans="1:35" ht="12" customHeight="1">
      <c r="A2811" s="150"/>
      <c r="B2811" s="150"/>
      <c r="C2811" s="150"/>
      <c r="D2811" s="150"/>
      <c r="E2811" s="150"/>
      <c r="F2811" s="96"/>
      <c r="G2811" s="96"/>
      <c r="H2811" s="150"/>
      <c r="N2811" s="71"/>
      <c r="U2811" s="71"/>
      <c r="AB2811" s="70"/>
      <c r="AI2811" s="70"/>
    </row>
    <row r="2812" spans="1:35" ht="12" customHeight="1">
      <c r="A2812" s="150"/>
      <c r="B2812" s="150"/>
      <c r="C2812" s="150"/>
      <c r="D2812" s="150"/>
      <c r="E2812" s="150"/>
      <c r="F2812" s="96"/>
      <c r="G2812" s="96"/>
      <c r="H2812" s="150"/>
      <c r="N2812" s="71"/>
      <c r="U2812" s="71"/>
      <c r="AB2812" s="70"/>
      <c r="AI2812" s="70"/>
    </row>
    <row r="2813" spans="1:35" ht="12" customHeight="1">
      <c r="A2813" s="150"/>
      <c r="B2813" s="150"/>
      <c r="C2813" s="150"/>
      <c r="D2813" s="150"/>
      <c r="E2813" s="150"/>
      <c r="F2813" s="96"/>
      <c r="G2813" s="96"/>
      <c r="H2813" s="150"/>
      <c r="N2813" s="71"/>
      <c r="U2813" s="71"/>
      <c r="AB2813" s="70"/>
      <c r="AI2813" s="70"/>
    </row>
    <row r="2814" spans="1:35" ht="12" customHeight="1">
      <c r="A2814" s="150"/>
      <c r="B2814" s="150"/>
      <c r="C2814" s="150"/>
      <c r="D2814" s="150"/>
      <c r="E2814" s="150"/>
      <c r="F2814" s="96"/>
      <c r="G2814" s="96"/>
      <c r="H2814" s="150"/>
      <c r="N2814" s="71"/>
      <c r="U2814" s="71"/>
      <c r="AB2814" s="70"/>
      <c r="AI2814" s="70"/>
    </row>
    <row r="2815" spans="1:35" ht="12" customHeight="1">
      <c r="A2815" s="150"/>
      <c r="B2815" s="150"/>
      <c r="C2815" s="150"/>
      <c r="D2815" s="150"/>
      <c r="E2815" s="150"/>
      <c r="F2815" s="96"/>
      <c r="G2815" s="96"/>
      <c r="H2815" s="150"/>
      <c r="N2815" s="71"/>
      <c r="U2815" s="71"/>
      <c r="AB2815" s="70"/>
      <c r="AI2815" s="70"/>
    </row>
    <row r="2816" spans="1:35" ht="12" customHeight="1">
      <c r="A2816" s="150"/>
      <c r="B2816" s="150"/>
      <c r="C2816" s="150"/>
      <c r="D2816" s="150"/>
      <c r="E2816" s="150"/>
      <c r="F2816" s="96"/>
      <c r="G2816" s="96"/>
      <c r="H2816" s="150"/>
      <c r="N2816" s="71"/>
      <c r="U2816" s="71"/>
      <c r="AB2816" s="70"/>
      <c r="AI2816" s="70"/>
    </row>
    <row r="2817" spans="1:35" ht="12" customHeight="1">
      <c r="A2817" s="150"/>
      <c r="B2817" s="150"/>
      <c r="C2817" s="150"/>
      <c r="D2817" s="150"/>
      <c r="E2817" s="150"/>
      <c r="F2817" s="96"/>
      <c r="G2817" s="96"/>
      <c r="H2817" s="150"/>
      <c r="N2817" s="71"/>
      <c r="U2817" s="71"/>
      <c r="AB2817" s="70"/>
      <c r="AI2817" s="70"/>
    </row>
    <row r="2818" spans="1:35" ht="12" customHeight="1">
      <c r="A2818" s="150"/>
      <c r="B2818" s="150"/>
      <c r="C2818" s="150"/>
      <c r="D2818" s="150"/>
      <c r="E2818" s="150"/>
      <c r="F2818" s="96"/>
      <c r="G2818" s="96"/>
      <c r="H2818" s="150"/>
      <c r="N2818" s="71"/>
      <c r="U2818" s="71"/>
      <c r="AB2818" s="70"/>
      <c r="AI2818" s="70"/>
    </row>
    <row r="2819" spans="1:35" ht="12" customHeight="1">
      <c r="A2819" s="150"/>
      <c r="B2819" s="150"/>
      <c r="C2819" s="150"/>
      <c r="D2819" s="150"/>
      <c r="E2819" s="150"/>
      <c r="F2819" s="96"/>
      <c r="G2819" s="96"/>
      <c r="H2819" s="150"/>
      <c r="N2819" s="71"/>
      <c r="U2819" s="71"/>
      <c r="AB2819" s="70"/>
      <c r="AI2819" s="70"/>
    </row>
    <row r="2820" spans="1:35" ht="12" customHeight="1">
      <c r="A2820" s="150"/>
      <c r="B2820" s="150"/>
      <c r="C2820" s="150"/>
      <c r="D2820" s="150"/>
      <c r="E2820" s="150"/>
      <c r="F2820" s="96"/>
      <c r="G2820" s="96"/>
      <c r="H2820" s="150"/>
      <c r="N2820" s="71"/>
      <c r="U2820" s="71"/>
      <c r="AB2820" s="70"/>
      <c r="AI2820" s="70"/>
    </row>
    <row r="2821" spans="1:35" ht="12" customHeight="1">
      <c r="A2821" s="150"/>
      <c r="B2821" s="150"/>
      <c r="C2821" s="150"/>
      <c r="D2821" s="150"/>
      <c r="E2821" s="150"/>
      <c r="F2821" s="96"/>
      <c r="G2821" s="96"/>
      <c r="H2821" s="150"/>
      <c r="N2821" s="71"/>
      <c r="U2821" s="71"/>
      <c r="AB2821" s="70"/>
      <c r="AI2821" s="70"/>
    </row>
    <row r="2822" spans="1:35" ht="12" customHeight="1">
      <c r="A2822" s="150"/>
      <c r="B2822" s="150"/>
      <c r="C2822" s="150"/>
      <c r="D2822" s="150"/>
      <c r="E2822" s="150"/>
      <c r="F2822" s="96"/>
      <c r="G2822" s="96"/>
      <c r="H2822" s="150"/>
      <c r="N2822" s="71"/>
      <c r="U2822" s="71"/>
      <c r="AB2822" s="70"/>
      <c r="AI2822" s="70"/>
    </row>
    <row r="2823" spans="1:35" ht="12" customHeight="1">
      <c r="A2823" s="150"/>
      <c r="B2823" s="150"/>
      <c r="C2823" s="150"/>
      <c r="D2823" s="150"/>
      <c r="E2823" s="150"/>
      <c r="F2823" s="96"/>
      <c r="G2823" s="96"/>
      <c r="H2823" s="150"/>
      <c r="N2823" s="71"/>
      <c r="U2823" s="71"/>
      <c r="AB2823" s="70"/>
      <c r="AI2823" s="70"/>
    </row>
    <row r="2824" spans="1:35" ht="12" customHeight="1">
      <c r="A2824" s="150"/>
      <c r="B2824" s="150"/>
      <c r="C2824" s="150"/>
      <c r="D2824" s="150"/>
      <c r="E2824" s="150"/>
      <c r="F2824" s="96"/>
      <c r="G2824" s="96"/>
      <c r="H2824" s="150"/>
      <c r="N2824" s="71"/>
      <c r="U2824" s="71"/>
      <c r="AB2824" s="70"/>
      <c r="AI2824" s="70"/>
    </row>
    <row r="2825" spans="1:35" ht="12" customHeight="1">
      <c r="A2825" s="150"/>
      <c r="B2825" s="150"/>
      <c r="C2825" s="150"/>
      <c r="D2825" s="150"/>
      <c r="E2825" s="150"/>
      <c r="F2825" s="96"/>
      <c r="G2825" s="96"/>
      <c r="H2825" s="150"/>
      <c r="N2825" s="71"/>
      <c r="U2825" s="71"/>
      <c r="AB2825" s="70"/>
      <c r="AI2825" s="70"/>
    </row>
    <row r="2826" spans="1:35" ht="12" customHeight="1">
      <c r="A2826" s="150"/>
      <c r="B2826" s="150"/>
      <c r="C2826" s="150"/>
      <c r="D2826" s="150"/>
      <c r="E2826" s="150"/>
      <c r="F2826" s="96"/>
      <c r="G2826" s="96"/>
      <c r="H2826" s="150"/>
      <c r="N2826" s="71"/>
      <c r="U2826" s="71"/>
      <c r="AB2826" s="70"/>
      <c r="AI2826" s="70"/>
    </row>
    <row r="2827" spans="1:35" ht="12" customHeight="1">
      <c r="A2827" s="150"/>
      <c r="B2827" s="150"/>
      <c r="C2827" s="150"/>
      <c r="D2827" s="150"/>
      <c r="E2827" s="150"/>
      <c r="F2827" s="96"/>
      <c r="G2827" s="96"/>
      <c r="H2827" s="150"/>
      <c r="N2827" s="71"/>
      <c r="U2827" s="71"/>
      <c r="AB2827" s="70"/>
      <c r="AI2827" s="70"/>
    </row>
    <row r="2828" spans="1:35" ht="12" customHeight="1">
      <c r="A2828" s="150"/>
      <c r="B2828" s="150"/>
      <c r="C2828" s="150"/>
      <c r="D2828" s="150"/>
      <c r="E2828" s="150"/>
      <c r="F2828" s="96"/>
      <c r="G2828" s="96"/>
      <c r="H2828" s="150"/>
      <c r="N2828" s="71"/>
      <c r="U2828" s="71"/>
      <c r="AB2828" s="70"/>
      <c r="AI2828" s="70"/>
    </row>
    <row r="2829" spans="1:35" ht="12" customHeight="1">
      <c r="A2829" s="150"/>
      <c r="B2829" s="150"/>
      <c r="C2829" s="150"/>
      <c r="D2829" s="150"/>
      <c r="E2829" s="150"/>
      <c r="F2829" s="96"/>
      <c r="G2829" s="96"/>
      <c r="H2829" s="150"/>
      <c r="N2829" s="71"/>
      <c r="U2829" s="71"/>
      <c r="AB2829" s="70"/>
      <c r="AI2829" s="70"/>
    </row>
    <row r="2830" spans="1:35" ht="12" customHeight="1">
      <c r="A2830" s="150"/>
      <c r="B2830" s="150"/>
      <c r="C2830" s="150"/>
      <c r="D2830" s="150"/>
      <c r="E2830" s="150"/>
      <c r="F2830" s="96"/>
      <c r="G2830" s="96"/>
      <c r="H2830" s="150"/>
      <c r="N2830" s="71"/>
      <c r="U2830" s="71"/>
      <c r="AB2830" s="70"/>
      <c r="AI2830" s="70"/>
    </row>
    <row r="2831" spans="1:35" ht="12" customHeight="1">
      <c r="A2831" s="150"/>
      <c r="B2831" s="150"/>
      <c r="C2831" s="150"/>
      <c r="D2831" s="150"/>
      <c r="E2831" s="150"/>
      <c r="F2831" s="96"/>
      <c r="G2831" s="96"/>
      <c r="H2831" s="150"/>
      <c r="N2831" s="71"/>
      <c r="U2831" s="71"/>
      <c r="AB2831" s="70"/>
      <c r="AI2831" s="70"/>
    </row>
    <row r="2832" spans="1:35" ht="12" customHeight="1">
      <c r="A2832" s="150"/>
      <c r="B2832" s="150"/>
      <c r="C2832" s="150"/>
      <c r="D2832" s="150"/>
      <c r="E2832" s="150"/>
      <c r="F2832" s="96"/>
      <c r="G2832" s="96"/>
      <c r="H2832" s="150"/>
      <c r="N2832" s="71"/>
      <c r="U2832" s="71"/>
      <c r="AB2832" s="70"/>
      <c r="AI2832" s="70"/>
    </row>
    <row r="2833" spans="1:35" ht="12" customHeight="1">
      <c r="A2833" s="150"/>
      <c r="B2833" s="150"/>
      <c r="C2833" s="150"/>
      <c r="D2833" s="150"/>
      <c r="E2833" s="150"/>
      <c r="F2833" s="96"/>
      <c r="G2833" s="96"/>
      <c r="H2833" s="150"/>
      <c r="N2833" s="71"/>
      <c r="U2833" s="71"/>
      <c r="AB2833" s="70"/>
      <c r="AI2833" s="70"/>
    </row>
    <row r="2834" spans="1:35" ht="12" customHeight="1">
      <c r="A2834" s="150"/>
      <c r="B2834" s="150"/>
      <c r="C2834" s="150"/>
      <c r="D2834" s="150"/>
      <c r="E2834" s="150"/>
      <c r="F2834" s="96"/>
      <c r="G2834" s="96"/>
      <c r="H2834" s="150"/>
      <c r="N2834" s="71"/>
      <c r="U2834" s="71"/>
      <c r="AB2834" s="70"/>
      <c r="AI2834" s="70"/>
    </row>
    <row r="2835" spans="1:35" ht="12" customHeight="1">
      <c r="A2835" s="150"/>
      <c r="B2835" s="150"/>
      <c r="C2835" s="150"/>
      <c r="D2835" s="150"/>
      <c r="E2835" s="150"/>
      <c r="F2835" s="96"/>
      <c r="G2835" s="96"/>
      <c r="H2835" s="150"/>
      <c r="N2835" s="71"/>
      <c r="U2835" s="71"/>
      <c r="AB2835" s="70"/>
      <c r="AI2835" s="70"/>
    </row>
    <row r="2836" spans="1:35" ht="12" customHeight="1">
      <c r="A2836" s="150"/>
      <c r="B2836" s="150"/>
      <c r="C2836" s="150"/>
      <c r="D2836" s="150"/>
      <c r="E2836" s="150"/>
      <c r="F2836" s="96"/>
      <c r="G2836" s="96"/>
      <c r="H2836" s="150"/>
      <c r="N2836" s="71"/>
      <c r="U2836" s="71"/>
      <c r="AB2836" s="70"/>
      <c r="AI2836" s="70"/>
    </row>
    <row r="2837" spans="1:35" ht="12" customHeight="1">
      <c r="A2837" s="150"/>
      <c r="B2837" s="150"/>
      <c r="C2837" s="150"/>
      <c r="D2837" s="150"/>
      <c r="E2837" s="150"/>
      <c r="F2837" s="96"/>
      <c r="G2837" s="96"/>
      <c r="H2837" s="150"/>
      <c r="N2837" s="71"/>
      <c r="U2837" s="71"/>
      <c r="AB2837" s="70"/>
      <c r="AI2837" s="70"/>
    </row>
    <row r="2838" spans="1:35" ht="12" customHeight="1">
      <c r="A2838" s="150"/>
      <c r="B2838" s="150"/>
      <c r="C2838" s="150"/>
      <c r="D2838" s="150"/>
      <c r="E2838" s="150"/>
      <c r="F2838" s="96"/>
      <c r="G2838" s="96"/>
      <c r="H2838" s="150"/>
      <c r="N2838" s="71"/>
      <c r="U2838" s="71"/>
      <c r="AB2838" s="70"/>
      <c r="AI2838" s="70"/>
    </row>
    <row r="2839" spans="1:35" ht="12" customHeight="1">
      <c r="A2839" s="150"/>
      <c r="B2839" s="150"/>
      <c r="C2839" s="150"/>
      <c r="D2839" s="150"/>
      <c r="E2839" s="150"/>
      <c r="F2839" s="96"/>
      <c r="G2839" s="96"/>
      <c r="H2839" s="150"/>
      <c r="N2839" s="71"/>
      <c r="U2839" s="71"/>
      <c r="AB2839" s="70"/>
      <c r="AI2839" s="70"/>
    </row>
    <row r="2840" spans="1:35" ht="12" customHeight="1">
      <c r="A2840" s="150"/>
      <c r="B2840" s="150"/>
      <c r="C2840" s="150"/>
      <c r="D2840" s="150"/>
      <c r="E2840" s="150"/>
      <c r="F2840" s="96"/>
      <c r="G2840" s="96"/>
      <c r="H2840" s="150"/>
      <c r="N2840" s="71"/>
      <c r="U2840" s="71"/>
      <c r="AB2840" s="70"/>
      <c r="AI2840" s="70"/>
    </row>
    <row r="2841" spans="1:35" ht="12" customHeight="1">
      <c r="A2841" s="150"/>
      <c r="B2841" s="150"/>
      <c r="C2841" s="150"/>
      <c r="D2841" s="150"/>
      <c r="E2841" s="150"/>
      <c r="F2841" s="96"/>
      <c r="G2841" s="96"/>
      <c r="H2841" s="150"/>
      <c r="N2841" s="71"/>
      <c r="U2841" s="71"/>
      <c r="AB2841" s="70"/>
      <c r="AI2841" s="70"/>
    </row>
    <row r="2842" spans="1:35" ht="12" customHeight="1">
      <c r="A2842" s="150"/>
      <c r="B2842" s="150"/>
      <c r="C2842" s="150"/>
      <c r="D2842" s="150"/>
      <c r="E2842" s="150"/>
      <c r="F2842" s="96"/>
      <c r="G2842" s="96"/>
      <c r="H2842" s="150"/>
      <c r="N2842" s="71"/>
      <c r="U2842" s="71"/>
      <c r="AB2842" s="70"/>
      <c r="AI2842" s="70"/>
    </row>
    <row r="2843" spans="1:35" ht="12" customHeight="1">
      <c r="A2843" s="150"/>
      <c r="B2843" s="150"/>
      <c r="C2843" s="150"/>
      <c r="D2843" s="150"/>
      <c r="E2843" s="150"/>
      <c r="F2843" s="96"/>
      <c r="G2843" s="96"/>
      <c r="H2843" s="150"/>
      <c r="N2843" s="71"/>
      <c r="U2843" s="71"/>
      <c r="AB2843" s="70"/>
      <c r="AI2843" s="70"/>
    </row>
    <row r="2844" spans="1:35" ht="12" customHeight="1">
      <c r="A2844" s="150"/>
      <c r="B2844" s="150"/>
      <c r="C2844" s="150"/>
      <c r="D2844" s="150"/>
      <c r="E2844" s="150"/>
      <c r="F2844" s="96"/>
      <c r="G2844" s="96"/>
      <c r="H2844" s="150"/>
      <c r="N2844" s="71"/>
      <c r="U2844" s="71"/>
      <c r="AB2844" s="70"/>
      <c r="AI2844" s="70"/>
    </row>
    <row r="2845" spans="1:35" ht="12" customHeight="1">
      <c r="A2845" s="150"/>
      <c r="B2845" s="150"/>
      <c r="C2845" s="150"/>
      <c r="D2845" s="150"/>
      <c r="E2845" s="150"/>
      <c r="F2845" s="96"/>
      <c r="G2845" s="96"/>
      <c r="H2845" s="150"/>
      <c r="N2845" s="71"/>
      <c r="U2845" s="71"/>
      <c r="AB2845" s="70"/>
      <c r="AI2845" s="70"/>
    </row>
    <row r="2846" spans="1:35" ht="12" customHeight="1">
      <c r="A2846" s="150"/>
      <c r="B2846" s="150"/>
      <c r="C2846" s="150"/>
      <c r="D2846" s="150"/>
      <c r="E2846" s="150"/>
      <c r="F2846" s="96"/>
      <c r="G2846" s="96"/>
      <c r="H2846" s="150"/>
      <c r="N2846" s="71"/>
      <c r="U2846" s="71"/>
      <c r="AB2846" s="70"/>
      <c r="AI2846" s="70"/>
    </row>
    <row r="2847" spans="1:35" ht="12" customHeight="1">
      <c r="A2847" s="150"/>
      <c r="B2847" s="150"/>
      <c r="C2847" s="150"/>
      <c r="D2847" s="150"/>
      <c r="E2847" s="150"/>
      <c r="F2847" s="96"/>
      <c r="G2847" s="96"/>
      <c r="H2847" s="150"/>
      <c r="N2847" s="71"/>
      <c r="U2847" s="71"/>
      <c r="AB2847" s="70"/>
      <c r="AI2847" s="70"/>
    </row>
    <row r="2848" spans="1:35" ht="12" customHeight="1">
      <c r="A2848" s="150"/>
      <c r="B2848" s="150"/>
      <c r="C2848" s="150"/>
      <c r="D2848" s="150"/>
      <c r="E2848" s="150"/>
      <c r="F2848" s="96"/>
      <c r="G2848" s="96"/>
      <c r="H2848" s="150"/>
      <c r="N2848" s="71"/>
      <c r="U2848" s="71"/>
      <c r="AB2848" s="70"/>
      <c r="AI2848" s="70"/>
    </row>
    <row r="2849" spans="1:35" ht="12" customHeight="1">
      <c r="A2849" s="150"/>
      <c r="B2849" s="150"/>
      <c r="C2849" s="150"/>
      <c r="D2849" s="150"/>
      <c r="E2849" s="150"/>
      <c r="F2849" s="96"/>
      <c r="G2849" s="96"/>
      <c r="H2849" s="150"/>
      <c r="N2849" s="71"/>
      <c r="U2849" s="71"/>
      <c r="AB2849" s="70"/>
      <c r="AI2849" s="70"/>
    </row>
    <row r="2850" spans="1:35" ht="12" customHeight="1">
      <c r="A2850" s="150"/>
      <c r="B2850" s="150"/>
      <c r="C2850" s="150"/>
      <c r="D2850" s="150"/>
      <c r="E2850" s="150"/>
      <c r="F2850" s="96"/>
      <c r="G2850" s="96"/>
      <c r="H2850" s="150"/>
      <c r="N2850" s="71"/>
      <c r="U2850" s="71"/>
      <c r="AB2850" s="70"/>
      <c r="AI2850" s="70"/>
    </row>
    <row r="2851" spans="1:35" ht="12" customHeight="1">
      <c r="A2851" s="150"/>
      <c r="B2851" s="150"/>
      <c r="C2851" s="150"/>
      <c r="D2851" s="150"/>
      <c r="E2851" s="150"/>
      <c r="F2851" s="96"/>
      <c r="G2851" s="96"/>
      <c r="H2851" s="150"/>
      <c r="N2851" s="71"/>
      <c r="U2851" s="71"/>
      <c r="AB2851" s="70"/>
      <c r="AI2851" s="70"/>
    </row>
    <row r="2852" spans="1:35" ht="12" customHeight="1">
      <c r="A2852" s="150"/>
      <c r="B2852" s="150"/>
      <c r="C2852" s="150"/>
      <c r="D2852" s="150"/>
      <c r="E2852" s="150"/>
      <c r="F2852" s="96"/>
      <c r="G2852" s="96"/>
      <c r="H2852" s="150"/>
      <c r="N2852" s="71"/>
      <c r="U2852" s="71"/>
      <c r="AB2852" s="70"/>
      <c r="AI2852" s="70"/>
    </row>
    <row r="2853" spans="1:35" ht="12" customHeight="1">
      <c r="A2853" s="150"/>
      <c r="B2853" s="150"/>
      <c r="C2853" s="150"/>
      <c r="D2853" s="150"/>
      <c r="E2853" s="150"/>
      <c r="F2853" s="96"/>
      <c r="G2853" s="96"/>
      <c r="H2853" s="150"/>
      <c r="N2853" s="71"/>
      <c r="U2853" s="71"/>
      <c r="AB2853" s="70"/>
      <c r="AI2853" s="70"/>
    </row>
    <row r="2854" spans="1:35" ht="12" customHeight="1">
      <c r="A2854" s="150"/>
      <c r="B2854" s="150"/>
      <c r="C2854" s="150"/>
      <c r="D2854" s="150"/>
      <c r="E2854" s="150"/>
      <c r="F2854" s="96"/>
      <c r="G2854" s="96"/>
      <c r="H2854" s="150"/>
      <c r="N2854" s="71"/>
      <c r="U2854" s="71"/>
      <c r="AB2854" s="70"/>
      <c r="AI2854" s="70"/>
    </row>
    <row r="2855" spans="1:35" ht="12" customHeight="1">
      <c r="A2855" s="150"/>
      <c r="B2855" s="150"/>
      <c r="C2855" s="150"/>
      <c r="D2855" s="150"/>
      <c r="E2855" s="150"/>
      <c r="F2855" s="96"/>
      <c r="G2855" s="96"/>
      <c r="H2855" s="150"/>
      <c r="N2855" s="71"/>
      <c r="U2855" s="71"/>
      <c r="AB2855" s="70"/>
      <c r="AI2855" s="70"/>
    </row>
    <row r="2856" spans="1:35" ht="12" customHeight="1">
      <c r="A2856" s="150"/>
      <c r="B2856" s="150"/>
      <c r="C2856" s="150"/>
      <c r="D2856" s="150"/>
      <c r="E2856" s="150"/>
      <c r="F2856" s="96"/>
      <c r="G2856" s="96"/>
      <c r="H2856" s="150"/>
      <c r="N2856" s="71"/>
      <c r="U2856" s="71"/>
      <c r="AB2856" s="70"/>
      <c r="AI2856" s="70"/>
    </row>
    <row r="2857" spans="1:35" ht="12" customHeight="1">
      <c r="A2857" s="150"/>
      <c r="B2857" s="150"/>
      <c r="C2857" s="150"/>
      <c r="D2857" s="150"/>
      <c r="E2857" s="150"/>
      <c r="F2857" s="96"/>
      <c r="G2857" s="96"/>
      <c r="H2857" s="150"/>
      <c r="N2857" s="71"/>
      <c r="U2857" s="71"/>
      <c r="AB2857" s="70"/>
      <c r="AI2857" s="70"/>
    </row>
    <row r="2858" spans="1:35" ht="12" customHeight="1">
      <c r="A2858" s="150"/>
      <c r="B2858" s="150"/>
      <c r="C2858" s="150"/>
      <c r="D2858" s="150"/>
      <c r="E2858" s="150"/>
      <c r="F2858" s="96"/>
      <c r="G2858" s="96"/>
      <c r="H2858" s="150"/>
      <c r="N2858" s="71"/>
      <c r="U2858" s="71"/>
      <c r="AB2858" s="70"/>
      <c r="AI2858" s="70"/>
    </row>
    <row r="2859" spans="1:35" ht="12" customHeight="1">
      <c r="A2859" s="150"/>
      <c r="B2859" s="150"/>
      <c r="C2859" s="150"/>
      <c r="D2859" s="150"/>
      <c r="E2859" s="150"/>
      <c r="F2859" s="96"/>
      <c r="G2859" s="96"/>
      <c r="H2859" s="150"/>
      <c r="N2859" s="71"/>
      <c r="U2859" s="71"/>
      <c r="AB2859" s="70"/>
      <c r="AI2859" s="70"/>
    </row>
    <row r="2860" spans="1:35" ht="12" customHeight="1">
      <c r="A2860" s="150"/>
      <c r="B2860" s="150"/>
      <c r="C2860" s="150"/>
      <c r="D2860" s="150"/>
      <c r="E2860" s="150"/>
      <c r="F2860" s="96"/>
      <c r="G2860" s="96"/>
      <c r="H2860" s="150"/>
      <c r="N2860" s="71"/>
      <c r="U2860" s="71"/>
      <c r="AB2860" s="70"/>
      <c r="AI2860" s="70"/>
    </row>
    <row r="2861" spans="1:35" ht="12" customHeight="1">
      <c r="A2861" s="150"/>
      <c r="B2861" s="150"/>
      <c r="C2861" s="150"/>
      <c r="D2861" s="150"/>
      <c r="E2861" s="150"/>
      <c r="F2861" s="96"/>
      <c r="G2861" s="96"/>
      <c r="H2861" s="150"/>
      <c r="N2861" s="71"/>
      <c r="U2861" s="71"/>
      <c r="AB2861" s="70"/>
      <c r="AI2861" s="70"/>
    </row>
    <row r="2862" spans="1:35" ht="12" customHeight="1">
      <c r="A2862" s="150"/>
      <c r="B2862" s="150"/>
      <c r="C2862" s="150"/>
      <c r="D2862" s="150"/>
      <c r="E2862" s="150"/>
      <c r="F2862" s="96"/>
      <c r="G2862" s="96"/>
      <c r="H2862" s="150"/>
      <c r="N2862" s="71"/>
      <c r="U2862" s="71"/>
      <c r="AB2862" s="70"/>
      <c r="AI2862" s="70"/>
    </row>
    <row r="2863" spans="1:35" ht="12" customHeight="1">
      <c r="A2863" s="150"/>
      <c r="B2863" s="150"/>
      <c r="C2863" s="150"/>
      <c r="D2863" s="150"/>
      <c r="E2863" s="150"/>
      <c r="F2863" s="96"/>
      <c r="G2863" s="96"/>
      <c r="H2863" s="150"/>
      <c r="N2863" s="71"/>
      <c r="U2863" s="71"/>
      <c r="AB2863" s="70"/>
      <c r="AI2863" s="70"/>
    </row>
    <row r="2864" spans="1:35" ht="12" customHeight="1">
      <c r="A2864" s="150"/>
      <c r="B2864" s="150"/>
      <c r="C2864" s="150"/>
      <c r="D2864" s="150"/>
      <c r="E2864" s="150"/>
      <c r="F2864" s="96"/>
      <c r="G2864" s="96"/>
      <c r="H2864" s="150"/>
      <c r="N2864" s="71"/>
      <c r="U2864" s="71"/>
      <c r="AB2864" s="70"/>
      <c r="AI2864" s="70"/>
    </row>
    <row r="2865" spans="1:35" ht="12" customHeight="1">
      <c r="A2865" s="150"/>
      <c r="B2865" s="150"/>
      <c r="C2865" s="150"/>
      <c r="D2865" s="150"/>
      <c r="E2865" s="150"/>
      <c r="F2865" s="96"/>
      <c r="G2865" s="96"/>
      <c r="H2865" s="150"/>
      <c r="N2865" s="71"/>
      <c r="U2865" s="71"/>
      <c r="AB2865" s="70"/>
      <c r="AI2865" s="70"/>
    </row>
    <row r="2866" spans="1:35" ht="12" customHeight="1">
      <c r="A2866" s="150"/>
      <c r="B2866" s="150"/>
      <c r="C2866" s="150"/>
      <c r="D2866" s="150"/>
      <c r="E2866" s="150"/>
      <c r="F2866" s="96"/>
      <c r="G2866" s="96"/>
      <c r="H2866" s="150"/>
      <c r="N2866" s="71"/>
      <c r="U2866" s="71"/>
      <c r="AB2866" s="70"/>
      <c r="AI2866" s="70"/>
    </row>
    <row r="2867" spans="1:35" ht="12" customHeight="1">
      <c r="A2867" s="150"/>
      <c r="B2867" s="150"/>
      <c r="C2867" s="150"/>
      <c r="D2867" s="150"/>
      <c r="E2867" s="150"/>
      <c r="F2867" s="96"/>
      <c r="G2867" s="96"/>
      <c r="H2867" s="150"/>
      <c r="N2867" s="71"/>
      <c r="U2867" s="71"/>
      <c r="AB2867" s="70"/>
      <c r="AI2867" s="70"/>
    </row>
    <row r="2868" spans="1:35" ht="12" customHeight="1">
      <c r="A2868" s="150"/>
      <c r="B2868" s="150"/>
      <c r="C2868" s="150"/>
      <c r="D2868" s="150"/>
      <c r="E2868" s="150"/>
      <c r="F2868" s="96"/>
      <c r="G2868" s="96"/>
      <c r="H2868" s="150"/>
      <c r="N2868" s="71"/>
      <c r="U2868" s="71"/>
      <c r="AB2868" s="70"/>
      <c r="AI2868" s="70"/>
    </row>
    <row r="2869" spans="1:35" ht="12" customHeight="1">
      <c r="A2869" s="150"/>
      <c r="B2869" s="150"/>
      <c r="C2869" s="150"/>
      <c r="D2869" s="150"/>
      <c r="E2869" s="150"/>
      <c r="F2869" s="96"/>
      <c r="G2869" s="96"/>
      <c r="H2869" s="150"/>
      <c r="N2869" s="71"/>
      <c r="U2869" s="71"/>
      <c r="AB2869" s="70"/>
      <c r="AI2869" s="70"/>
    </row>
    <row r="2870" spans="1:35" ht="12" customHeight="1">
      <c r="A2870" s="150"/>
      <c r="B2870" s="150"/>
      <c r="C2870" s="150"/>
      <c r="D2870" s="150"/>
      <c r="E2870" s="150"/>
      <c r="F2870" s="96"/>
      <c r="G2870" s="96"/>
      <c r="H2870" s="150"/>
      <c r="N2870" s="71"/>
      <c r="U2870" s="71"/>
      <c r="AB2870" s="70"/>
      <c r="AI2870" s="70"/>
    </row>
    <row r="2871" spans="1:35" ht="12" customHeight="1">
      <c r="A2871" s="150"/>
      <c r="B2871" s="150"/>
      <c r="C2871" s="150"/>
      <c r="D2871" s="150"/>
      <c r="E2871" s="150"/>
      <c r="F2871" s="96"/>
      <c r="G2871" s="96"/>
      <c r="H2871" s="150"/>
      <c r="N2871" s="71"/>
      <c r="U2871" s="71"/>
      <c r="AB2871" s="70"/>
      <c r="AI2871" s="70"/>
    </row>
    <row r="2872" spans="1:35" ht="12" customHeight="1">
      <c r="A2872" s="150"/>
      <c r="B2872" s="150"/>
      <c r="C2872" s="150"/>
      <c r="D2872" s="150"/>
      <c r="E2872" s="150"/>
      <c r="F2872" s="96"/>
      <c r="G2872" s="96"/>
      <c r="H2872" s="150"/>
      <c r="N2872" s="71"/>
      <c r="U2872" s="71"/>
      <c r="AB2872" s="70"/>
      <c r="AI2872" s="70"/>
    </row>
    <row r="2873" spans="1:35" ht="12" customHeight="1">
      <c r="A2873" s="150"/>
      <c r="B2873" s="150"/>
      <c r="C2873" s="150"/>
      <c r="D2873" s="150"/>
      <c r="E2873" s="150"/>
      <c r="F2873" s="96"/>
      <c r="G2873" s="96"/>
      <c r="H2873" s="150"/>
      <c r="N2873" s="71"/>
      <c r="U2873" s="71"/>
      <c r="AB2873" s="70"/>
      <c r="AI2873" s="70"/>
    </row>
    <row r="2874" spans="1:35" ht="12" customHeight="1">
      <c r="A2874" s="150"/>
      <c r="B2874" s="150"/>
      <c r="C2874" s="150"/>
      <c r="D2874" s="150"/>
      <c r="E2874" s="150"/>
      <c r="F2874" s="96"/>
      <c r="G2874" s="96"/>
      <c r="H2874" s="150"/>
      <c r="N2874" s="71"/>
      <c r="U2874" s="71"/>
      <c r="AB2874" s="70"/>
      <c r="AI2874" s="70"/>
    </row>
    <row r="2875" spans="1:35" ht="12" customHeight="1">
      <c r="A2875" s="150"/>
      <c r="B2875" s="150"/>
      <c r="C2875" s="150"/>
      <c r="D2875" s="150"/>
      <c r="E2875" s="150"/>
      <c r="F2875" s="96"/>
      <c r="G2875" s="96"/>
      <c r="H2875" s="150"/>
      <c r="N2875" s="71"/>
      <c r="U2875" s="71"/>
      <c r="AB2875" s="70"/>
      <c r="AI2875" s="70"/>
    </row>
    <row r="2876" spans="1:35" ht="12" customHeight="1">
      <c r="A2876" s="150"/>
      <c r="B2876" s="150"/>
      <c r="C2876" s="150"/>
      <c r="D2876" s="150"/>
      <c r="E2876" s="150"/>
      <c r="F2876" s="96"/>
      <c r="G2876" s="96"/>
      <c r="H2876" s="150"/>
      <c r="N2876" s="71"/>
      <c r="U2876" s="71"/>
      <c r="AB2876" s="70"/>
      <c r="AI2876" s="70"/>
    </row>
    <row r="2877" spans="1:35" ht="12" customHeight="1">
      <c r="A2877" s="150"/>
      <c r="B2877" s="150"/>
      <c r="C2877" s="150"/>
      <c r="D2877" s="150"/>
      <c r="E2877" s="150"/>
      <c r="F2877" s="96"/>
      <c r="G2877" s="96"/>
      <c r="H2877" s="150"/>
      <c r="N2877" s="71"/>
      <c r="U2877" s="71"/>
      <c r="AB2877" s="70"/>
      <c r="AI2877" s="70"/>
    </row>
    <row r="2878" spans="1:35" ht="12" customHeight="1">
      <c r="A2878" s="150"/>
      <c r="B2878" s="150"/>
      <c r="C2878" s="150"/>
      <c r="D2878" s="150"/>
      <c r="E2878" s="150"/>
      <c r="F2878" s="96"/>
      <c r="G2878" s="96"/>
      <c r="H2878" s="150"/>
      <c r="N2878" s="71"/>
      <c r="U2878" s="71"/>
      <c r="AB2878" s="70"/>
      <c r="AI2878" s="70"/>
    </row>
    <row r="2879" spans="1:35" ht="12" customHeight="1">
      <c r="A2879" s="150"/>
      <c r="B2879" s="150"/>
      <c r="C2879" s="150"/>
      <c r="D2879" s="150"/>
      <c r="E2879" s="150"/>
      <c r="F2879" s="96"/>
      <c r="G2879" s="96"/>
      <c r="H2879" s="150"/>
      <c r="N2879" s="71"/>
      <c r="U2879" s="71"/>
      <c r="AB2879" s="70"/>
      <c r="AI2879" s="70"/>
    </row>
    <row r="2880" spans="1:35" ht="12" customHeight="1">
      <c r="A2880" s="150"/>
      <c r="B2880" s="150"/>
      <c r="C2880" s="150"/>
      <c r="D2880" s="150"/>
      <c r="E2880" s="150"/>
      <c r="F2880" s="96"/>
      <c r="G2880" s="96"/>
      <c r="H2880" s="150"/>
      <c r="N2880" s="71"/>
      <c r="U2880" s="71"/>
      <c r="AB2880" s="70"/>
      <c r="AI2880" s="70"/>
    </row>
    <row r="2881" spans="1:35" ht="12" customHeight="1">
      <c r="A2881" s="150"/>
      <c r="B2881" s="150"/>
      <c r="C2881" s="150"/>
      <c r="D2881" s="150"/>
      <c r="E2881" s="150"/>
      <c r="F2881" s="96"/>
      <c r="G2881" s="96"/>
      <c r="H2881" s="150"/>
      <c r="N2881" s="71"/>
      <c r="U2881" s="71"/>
      <c r="AB2881" s="70"/>
      <c r="AI2881" s="70"/>
    </row>
    <row r="2882" spans="1:35" ht="12" customHeight="1">
      <c r="A2882" s="150"/>
      <c r="B2882" s="150"/>
      <c r="C2882" s="150"/>
      <c r="D2882" s="150"/>
      <c r="E2882" s="150"/>
      <c r="F2882" s="96"/>
      <c r="G2882" s="96"/>
      <c r="H2882" s="150"/>
      <c r="N2882" s="71"/>
      <c r="U2882" s="71"/>
      <c r="AB2882" s="70"/>
      <c r="AI2882" s="70"/>
    </row>
    <row r="2883" spans="1:35" ht="12" customHeight="1">
      <c r="A2883" s="150"/>
      <c r="B2883" s="150"/>
      <c r="C2883" s="150"/>
      <c r="D2883" s="150"/>
      <c r="E2883" s="150"/>
      <c r="F2883" s="96"/>
      <c r="G2883" s="96"/>
      <c r="H2883" s="150"/>
      <c r="N2883" s="71"/>
      <c r="U2883" s="71"/>
      <c r="AB2883" s="70"/>
      <c r="AI2883" s="70"/>
    </row>
    <row r="2884" spans="1:35" ht="12" customHeight="1">
      <c r="A2884" s="150"/>
      <c r="B2884" s="150"/>
      <c r="C2884" s="150"/>
      <c r="D2884" s="150"/>
      <c r="E2884" s="150"/>
      <c r="F2884" s="96"/>
      <c r="G2884" s="96"/>
      <c r="H2884" s="150"/>
      <c r="N2884" s="71"/>
      <c r="U2884" s="71"/>
      <c r="AB2884" s="70"/>
      <c r="AI2884" s="70"/>
    </row>
    <row r="2885" spans="1:35" ht="12" customHeight="1">
      <c r="A2885" s="150"/>
      <c r="B2885" s="150"/>
      <c r="C2885" s="150"/>
      <c r="D2885" s="150"/>
      <c r="E2885" s="150"/>
      <c r="F2885" s="96"/>
      <c r="G2885" s="96"/>
      <c r="H2885" s="150"/>
      <c r="N2885" s="71"/>
      <c r="U2885" s="71"/>
      <c r="AB2885" s="70"/>
      <c r="AI2885" s="70"/>
    </row>
    <row r="2886" spans="1:35" ht="12" customHeight="1">
      <c r="A2886" s="150"/>
      <c r="B2886" s="150"/>
      <c r="C2886" s="150"/>
      <c r="D2886" s="150"/>
      <c r="E2886" s="150"/>
      <c r="F2886" s="96"/>
      <c r="G2886" s="96"/>
      <c r="H2886" s="150"/>
      <c r="N2886" s="71"/>
      <c r="U2886" s="71"/>
      <c r="AB2886" s="70"/>
      <c r="AI2886" s="70"/>
    </row>
    <row r="2887" spans="1:35" ht="12" customHeight="1">
      <c r="A2887" s="150"/>
      <c r="B2887" s="150"/>
      <c r="C2887" s="150"/>
      <c r="D2887" s="150"/>
      <c r="E2887" s="150"/>
      <c r="F2887" s="96"/>
      <c r="G2887" s="96"/>
      <c r="H2887" s="150"/>
      <c r="N2887" s="71"/>
      <c r="U2887" s="71"/>
      <c r="AB2887" s="70"/>
      <c r="AI2887" s="70"/>
    </row>
    <row r="2888" spans="1:35" ht="12" customHeight="1">
      <c r="A2888" s="150"/>
      <c r="B2888" s="150"/>
      <c r="C2888" s="150"/>
      <c r="D2888" s="150"/>
      <c r="E2888" s="150"/>
      <c r="F2888" s="96"/>
      <c r="G2888" s="96"/>
      <c r="H2888" s="150"/>
      <c r="N2888" s="71"/>
      <c r="U2888" s="71"/>
      <c r="AB2888" s="70"/>
      <c r="AI2888" s="70"/>
    </row>
    <row r="2889" spans="1:35" ht="12" customHeight="1">
      <c r="A2889" s="150"/>
      <c r="B2889" s="150"/>
      <c r="C2889" s="150"/>
      <c r="D2889" s="150"/>
      <c r="E2889" s="150"/>
      <c r="F2889" s="96"/>
      <c r="G2889" s="96"/>
      <c r="H2889" s="150"/>
      <c r="N2889" s="71"/>
      <c r="U2889" s="71"/>
      <c r="AB2889" s="70"/>
      <c r="AI2889" s="70"/>
    </row>
    <row r="2890" spans="1:35" ht="12" customHeight="1">
      <c r="A2890" s="150"/>
      <c r="B2890" s="150"/>
      <c r="C2890" s="150"/>
      <c r="D2890" s="150"/>
      <c r="E2890" s="150"/>
      <c r="F2890" s="96"/>
      <c r="G2890" s="96"/>
      <c r="H2890" s="150"/>
      <c r="N2890" s="71"/>
      <c r="U2890" s="71"/>
      <c r="AB2890" s="70"/>
      <c r="AI2890" s="70"/>
    </row>
    <row r="2891" spans="1:35" ht="12" customHeight="1">
      <c r="A2891" s="150"/>
      <c r="B2891" s="150"/>
      <c r="C2891" s="150"/>
      <c r="D2891" s="150"/>
      <c r="E2891" s="150"/>
      <c r="F2891" s="96"/>
      <c r="G2891" s="96"/>
      <c r="H2891" s="150"/>
      <c r="N2891" s="71"/>
      <c r="U2891" s="71"/>
      <c r="AB2891" s="70"/>
      <c r="AI2891" s="70"/>
    </row>
    <row r="2892" spans="1:35" ht="12" customHeight="1">
      <c r="A2892" s="150"/>
      <c r="B2892" s="150"/>
      <c r="C2892" s="150"/>
      <c r="D2892" s="150"/>
      <c r="E2892" s="150"/>
      <c r="F2892" s="96"/>
      <c r="G2892" s="96"/>
      <c r="H2892" s="150"/>
      <c r="N2892" s="71"/>
      <c r="U2892" s="71"/>
      <c r="AB2892" s="70"/>
      <c r="AI2892" s="70"/>
    </row>
    <row r="2893" spans="1:35" ht="12" customHeight="1">
      <c r="A2893" s="150"/>
      <c r="B2893" s="150"/>
      <c r="C2893" s="150"/>
      <c r="D2893" s="150"/>
      <c r="E2893" s="150"/>
      <c r="F2893" s="96"/>
      <c r="G2893" s="96"/>
      <c r="H2893" s="150"/>
      <c r="N2893" s="71"/>
      <c r="U2893" s="71"/>
      <c r="AB2893" s="70"/>
      <c r="AI2893" s="70"/>
    </row>
    <row r="2894" spans="1:35" ht="12" customHeight="1">
      <c r="A2894" s="150"/>
      <c r="B2894" s="150"/>
      <c r="C2894" s="150"/>
      <c r="D2894" s="150"/>
      <c r="E2894" s="150"/>
      <c r="F2894" s="96"/>
      <c r="G2894" s="96"/>
      <c r="H2894" s="150"/>
      <c r="N2894" s="71"/>
      <c r="U2894" s="71"/>
      <c r="AB2894" s="70"/>
      <c r="AI2894" s="70"/>
    </row>
    <row r="2895" spans="1:35" ht="12" customHeight="1">
      <c r="A2895" s="150"/>
      <c r="B2895" s="150"/>
      <c r="C2895" s="150"/>
      <c r="D2895" s="150"/>
      <c r="E2895" s="150"/>
      <c r="F2895" s="96"/>
      <c r="G2895" s="96"/>
      <c r="H2895" s="150"/>
      <c r="N2895" s="71"/>
      <c r="U2895" s="71"/>
      <c r="AB2895" s="70"/>
      <c r="AI2895" s="70"/>
    </row>
    <row r="2896" spans="1:35" ht="12" customHeight="1">
      <c r="A2896" s="150"/>
      <c r="B2896" s="150"/>
      <c r="C2896" s="150"/>
      <c r="D2896" s="150"/>
      <c r="E2896" s="150"/>
      <c r="F2896" s="96"/>
      <c r="G2896" s="96"/>
      <c r="H2896" s="150"/>
      <c r="N2896" s="71"/>
      <c r="U2896" s="71"/>
      <c r="AB2896" s="70"/>
      <c r="AI2896" s="70"/>
    </row>
    <row r="2897" spans="1:35" ht="12" customHeight="1">
      <c r="A2897" s="150"/>
      <c r="B2897" s="150"/>
      <c r="C2897" s="150"/>
      <c r="D2897" s="150"/>
      <c r="E2897" s="150"/>
      <c r="F2897" s="96"/>
      <c r="G2897" s="96"/>
      <c r="H2897" s="150"/>
      <c r="N2897" s="71"/>
      <c r="U2897" s="71"/>
      <c r="AB2897" s="70"/>
      <c r="AI2897" s="70"/>
    </row>
    <row r="2898" spans="1:35" ht="12" customHeight="1">
      <c r="A2898" s="150"/>
      <c r="B2898" s="150"/>
      <c r="C2898" s="150"/>
      <c r="D2898" s="150"/>
      <c r="E2898" s="150"/>
      <c r="F2898" s="96"/>
      <c r="G2898" s="96"/>
      <c r="H2898" s="150"/>
      <c r="N2898" s="71"/>
      <c r="U2898" s="71"/>
      <c r="AB2898" s="70"/>
      <c r="AI2898" s="70"/>
    </row>
    <row r="2899" spans="1:35" ht="12" customHeight="1">
      <c r="A2899" s="150"/>
      <c r="B2899" s="150"/>
      <c r="C2899" s="150"/>
      <c r="D2899" s="150"/>
      <c r="E2899" s="150"/>
      <c r="F2899" s="96"/>
      <c r="G2899" s="96"/>
      <c r="H2899" s="150"/>
      <c r="N2899" s="71"/>
      <c r="U2899" s="71"/>
      <c r="AB2899" s="70"/>
      <c r="AI2899" s="70"/>
    </row>
    <row r="2900" spans="1:35" ht="12" customHeight="1">
      <c r="A2900" s="150"/>
      <c r="B2900" s="150"/>
      <c r="C2900" s="150"/>
      <c r="D2900" s="150"/>
      <c r="E2900" s="150"/>
      <c r="F2900" s="96"/>
      <c r="G2900" s="96"/>
      <c r="H2900" s="150"/>
      <c r="N2900" s="71"/>
      <c r="U2900" s="71"/>
      <c r="AB2900" s="70"/>
      <c r="AI2900" s="70"/>
    </row>
    <row r="2901" spans="1:35" ht="12" customHeight="1">
      <c r="A2901" s="150"/>
      <c r="B2901" s="150"/>
      <c r="C2901" s="150"/>
      <c r="D2901" s="150"/>
      <c r="E2901" s="150"/>
      <c r="F2901" s="96"/>
      <c r="G2901" s="96"/>
      <c r="H2901" s="150"/>
      <c r="N2901" s="71"/>
      <c r="U2901" s="71"/>
      <c r="AB2901" s="70"/>
      <c r="AI2901" s="70"/>
    </row>
    <row r="2902" spans="1:35" ht="12" customHeight="1">
      <c r="A2902" s="150"/>
      <c r="B2902" s="150"/>
      <c r="C2902" s="150"/>
      <c r="D2902" s="150"/>
      <c r="E2902" s="150"/>
      <c r="F2902" s="96"/>
      <c r="G2902" s="96"/>
      <c r="H2902" s="150"/>
      <c r="N2902" s="71"/>
      <c r="U2902" s="71"/>
      <c r="AB2902" s="70"/>
      <c r="AI2902" s="70"/>
    </row>
    <row r="2903" spans="1:35" ht="12" customHeight="1">
      <c r="A2903" s="150"/>
      <c r="B2903" s="150"/>
      <c r="C2903" s="150"/>
      <c r="D2903" s="150"/>
      <c r="E2903" s="150"/>
      <c r="F2903" s="96"/>
      <c r="G2903" s="96"/>
      <c r="H2903" s="150"/>
      <c r="N2903" s="71"/>
      <c r="U2903" s="71"/>
      <c r="AB2903" s="70"/>
      <c r="AI2903" s="70"/>
    </row>
    <row r="2904" spans="1:35" ht="12" customHeight="1">
      <c r="A2904" s="150"/>
      <c r="B2904" s="150"/>
      <c r="C2904" s="150"/>
      <c r="D2904" s="150"/>
      <c r="E2904" s="150"/>
      <c r="F2904" s="96"/>
      <c r="G2904" s="96"/>
      <c r="H2904" s="150"/>
      <c r="N2904" s="71"/>
      <c r="U2904" s="71"/>
      <c r="AB2904" s="70"/>
      <c r="AI2904" s="70"/>
    </row>
    <row r="2905" spans="1:35" ht="12" customHeight="1">
      <c r="A2905" s="150"/>
      <c r="B2905" s="150"/>
      <c r="C2905" s="150"/>
      <c r="D2905" s="150"/>
      <c r="E2905" s="150"/>
      <c r="F2905" s="96"/>
      <c r="G2905" s="96"/>
      <c r="H2905" s="150"/>
      <c r="N2905" s="71"/>
      <c r="U2905" s="71"/>
      <c r="AB2905" s="70"/>
      <c r="AI2905" s="70"/>
    </row>
    <row r="2906" spans="1:35" ht="12" customHeight="1">
      <c r="A2906" s="150"/>
      <c r="B2906" s="150"/>
      <c r="C2906" s="150"/>
      <c r="D2906" s="150"/>
      <c r="E2906" s="150"/>
      <c r="F2906" s="96"/>
      <c r="G2906" s="96"/>
      <c r="H2906" s="150"/>
      <c r="N2906" s="71"/>
      <c r="U2906" s="71"/>
      <c r="AB2906" s="70"/>
      <c r="AI2906" s="70"/>
    </row>
    <row r="2907" spans="1:35" ht="12" customHeight="1">
      <c r="A2907" s="150"/>
      <c r="B2907" s="150"/>
      <c r="C2907" s="150"/>
      <c r="D2907" s="150"/>
      <c r="E2907" s="150"/>
      <c r="F2907" s="96"/>
      <c r="G2907" s="96"/>
      <c r="H2907" s="150"/>
      <c r="N2907" s="71"/>
      <c r="U2907" s="71"/>
      <c r="AB2907" s="70"/>
      <c r="AI2907" s="70"/>
    </row>
    <row r="2908" spans="1:35" ht="12" customHeight="1">
      <c r="A2908" s="150"/>
      <c r="B2908" s="150"/>
      <c r="C2908" s="150"/>
      <c r="D2908" s="150"/>
      <c r="E2908" s="150"/>
      <c r="F2908" s="96"/>
      <c r="G2908" s="96"/>
      <c r="H2908" s="150"/>
      <c r="N2908" s="71"/>
      <c r="U2908" s="71"/>
      <c r="AB2908" s="70"/>
      <c r="AI2908" s="70"/>
    </row>
    <row r="2909" spans="1:35" ht="12" customHeight="1">
      <c r="A2909" s="150"/>
      <c r="B2909" s="150"/>
      <c r="C2909" s="150"/>
      <c r="D2909" s="150"/>
      <c r="E2909" s="150"/>
      <c r="F2909" s="96"/>
      <c r="G2909" s="96"/>
      <c r="H2909" s="150"/>
      <c r="N2909" s="71"/>
      <c r="U2909" s="71"/>
      <c r="AB2909" s="70"/>
      <c r="AI2909" s="70"/>
    </row>
    <row r="2910" spans="1:35" ht="12" customHeight="1">
      <c r="A2910" s="150"/>
      <c r="B2910" s="150"/>
      <c r="C2910" s="150"/>
      <c r="D2910" s="150"/>
      <c r="E2910" s="150"/>
      <c r="F2910" s="96"/>
      <c r="G2910" s="96"/>
      <c r="H2910" s="150"/>
      <c r="N2910" s="71"/>
      <c r="U2910" s="71"/>
      <c r="AB2910" s="70"/>
      <c r="AI2910" s="70"/>
    </row>
    <row r="2911" spans="1:35" ht="12" customHeight="1">
      <c r="A2911" s="150"/>
      <c r="B2911" s="150"/>
      <c r="C2911" s="150"/>
      <c r="D2911" s="150"/>
      <c r="E2911" s="150"/>
      <c r="F2911" s="96"/>
      <c r="G2911" s="96"/>
      <c r="H2911" s="150"/>
      <c r="N2911" s="71"/>
      <c r="U2911" s="71"/>
      <c r="AB2911" s="70"/>
      <c r="AI2911" s="70"/>
    </row>
    <row r="2912" spans="1:35" ht="12" customHeight="1">
      <c r="A2912" s="150"/>
      <c r="B2912" s="150"/>
      <c r="C2912" s="150"/>
      <c r="D2912" s="150"/>
      <c r="E2912" s="150"/>
      <c r="F2912" s="96"/>
      <c r="G2912" s="96"/>
      <c r="H2912" s="150"/>
      <c r="N2912" s="71"/>
      <c r="U2912" s="71"/>
      <c r="AB2912" s="70"/>
      <c r="AI2912" s="70"/>
    </row>
    <row r="2913" spans="1:35" ht="12" customHeight="1">
      <c r="A2913" s="150"/>
      <c r="B2913" s="150"/>
      <c r="C2913" s="150"/>
      <c r="D2913" s="150"/>
      <c r="E2913" s="150"/>
      <c r="F2913" s="96"/>
      <c r="G2913" s="96"/>
      <c r="H2913" s="150"/>
      <c r="N2913" s="71"/>
      <c r="U2913" s="71"/>
      <c r="AB2913" s="70"/>
      <c r="AI2913" s="70"/>
    </row>
    <row r="2914" spans="1:35" ht="12" customHeight="1">
      <c r="A2914" s="150"/>
      <c r="B2914" s="150"/>
      <c r="C2914" s="150"/>
      <c r="D2914" s="150"/>
      <c r="E2914" s="150"/>
      <c r="F2914" s="96"/>
      <c r="G2914" s="96"/>
      <c r="H2914" s="150"/>
      <c r="N2914" s="71"/>
      <c r="U2914" s="71"/>
      <c r="AB2914" s="70"/>
      <c r="AI2914" s="70"/>
    </row>
    <row r="2915" spans="1:35" ht="12" customHeight="1">
      <c r="A2915" s="150"/>
      <c r="B2915" s="150"/>
      <c r="C2915" s="150"/>
      <c r="D2915" s="150"/>
      <c r="E2915" s="150"/>
      <c r="F2915" s="96"/>
      <c r="G2915" s="96"/>
      <c r="H2915" s="150"/>
      <c r="N2915" s="71"/>
      <c r="U2915" s="71"/>
      <c r="AB2915" s="70"/>
      <c r="AI2915" s="70"/>
    </row>
    <row r="2916" spans="1:35" ht="12" customHeight="1">
      <c r="A2916" s="150"/>
      <c r="B2916" s="150"/>
      <c r="C2916" s="150"/>
      <c r="D2916" s="150"/>
      <c r="E2916" s="150"/>
      <c r="F2916" s="96"/>
      <c r="G2916" s="96"/>
      <c r="H2916" s="150"/>
      <c r="N2916" s="71"/>
      <c r="U2916" s="71"/>
      <c r="AB2916" s="70"/>
      <c r="AI2916" s="70"/>
    </row>
    <row r="2917" spans="1:35" ht="12" customHeight="1">
      <c r="A2917" s="150"/>
      <c r="B2917" s="150"/>
      <c r="C2917" s="150"/>
      <c r="D2917" s="150"/>
      <c r="E2917" s="150"/>
      <c r="F2917" s="96"/>
      <c r="G2917" s="96"/>
      <c r="H2917" s="150"/>
      <c r="N2917" s="71"/>
      <c r="U2917" s="71"/>
      <c r="AB2917" s="70"/>
      <c r="AI2917" s="70"/>
    </row>
    <row r="2918" spans="1:35" ht="12" customHeight="1">
      <c r="A2918" s="150"/>
      <c r="B2918" s="150"/>
      <c r="C2918" s="150"/>
      <c r="D2918" s="150"/>
      <c r="E2918" s="150"/>
      <c r="F2918" s="96"/>
      <c r="G2918" s="96"/>
      <c r="H2918" s="150"/>
      <c r="N2918" s="71"/>
      <c r="U2918" s="71"/>
      <c r="AB2918" s="70"/>
      <c r="AI2918" s="70"/>
    </row>
    <row r="2919" spans="1:35" ht="12" customHeight="1">
      <c r="A2919" s="150"/>
      <c r="B2919" s="150"/>
      <c r="C2919" s="150"/>
      <c r="D2919" s="150"/>
      <c r="E2919" s="150"/>
      <c r="F2919" s="96"/>
      <c r="G2919" s="96"/>
      <c r="H2919" s="150"/>
      <c r="N2919" s="71"/>
      <c r="U2919" s="71"/>
      <c r="AB2919" s="70"/>
      <c r="AI2919" s="70"/>
    </row>
    <row r="2920" spans="1:35" ht="12" customHeight="1">
      <c r="A2920" s="150"/>
      <c r="B2920" s="150"/>
      <c r="C2920" s="150"/>
      <c r="D2920" s="150"/>
      <c r="E2920" s="150"/>
      <c r="F2920" s="96"/>
      <c r="G2920" s="96"/>
      <c r="H2920" s="150"/>
      <c r="N2920" s="71"/>
      <c r="U2920" s="71"/>
      <c r="AB2920" s="70"/>
      <c r="AI2920" s="70"/>
    </row>
    <row r="2921" spans="1:35" ht="12" customHeight="1">
      <c r="A2921" s="150"/>
      <c r="B2921" s="150"/>
      <c r="C2921" s="150"/>
      <c r="D2921" s="150"/>
      <c r="E2921" s="150"/>
      <c r="F2921" s="96"/>
      <c r="G2921" s="96"/>
      <c r="H2921" s="150"/>
      <c r="N2921" s="71"/>
      <c r="U2921" s="71"/>
      <c r="AB2921" s="70"/>
      <c r="AI2921" s="70"/>
    </row>
    <row r="2922" spans="1:35" ht="12" customHeight="1">
      <c r="A2922" s="150"/>
      <c r="B2922" s="150"/>
      <c r="C2922" s="150"/>
      <c r="D2922" s="150"/>
      <c r="E2922" s="150"/>
      <c r="F2922" s="96"/>
      <c r="G2922" s="96"/>
      <c r="H2922" s="150"/>
      <c r="N2922" s="71"/>
      <c r="U2922" s="71"/>
      <c r="AB2922" s="70"/>
      <c r="AI2922" s="70"/>
    </row>
    <row r="2923" spans="1:35" ht="12" customHeight="1">
      <c r="A2923" s="150"/>
      <c r="B2923" s="150"/>
      <c r="C2923" s="150"/>
      <c r="D2923" s="150"/>
      <c r="E2923" s="150"/>
      <c r="F2923" s="96"/>
      <c r="G2923" s="96"/>
      <c r="H2923" s="150"/>
      <c r="N2923" s="71"/>
      <c r="U2923" s="71"/>
      <c r="AB2923" s="70"/>
      <c r="AI2923" s="70"/>
    </row>
    <row r="2924" spans="1:35" ht="12" customHeight="1">
      <c r="A2924" s="150"/>
      <c r="B2924" s="150"/>
      <c r="C2924" s="150"/>
      <c r="D2924" s="150"/>
      <c r="E2924" s="150"/>
      <c r="F2924" s="96"/>
      <c r="G2924" s="96"/>
      <c r="H2924" s="150"/>
      <c r="N2924" s="71"/>
      <c r="U2924" s="71"/>
      <c r="AB2924" s="70"/>
      <c r="AI2924" s="70"/>
    </row>
    <row r="2925" spans="1:35" ht="12" customHeight="1">
      <c r="A2925" s="150"/>
      <c r="B2925" s="150"/>
      <c r="C2925" s="150"/>
      <c r="D2925" s="150"/>
      <c r="E2925" s="150"/>
      <c r="F2925" s="96"/>
      <c r="G2925" s="96"/>
      <c r="H2925" s="150"/>
      <c r="N2925" s="71"/>
      <c r="U2925" s="71"/>
      <c r="AB2925" s="70"/>
      <c r="AI2925" s="70"/>
    </row>
    <row r="2926" spans="1:35" ht="12" customHeight="1">
      <c r="A2926" s="150"/>
      <c r="B2926" s="150"/>
      <c r="C2926" s="150"/>
      <c r="D2926" s="150"/>
      <c r="E2926" s="150"/>
      <c r="F2926" s="96"/>
      <c r="G2926" s="96"/>
      <c r="H2926" s="150"/>
      <c r="N2926" s="71"/>
      <c r="U2926" s="71"/>
      <c r="AB2926" s="70"/>
      <c r="AI2926" s="70"/>
    </row>
    <row r="2927" spans="1:35" ht="12" customHeight="1">
      <c r="A2927" s="150"/>
      <c r="B2927" s="150"/>
      <c r="C2927" s="150"/>
      <c r="D2927" s="150"/>
      <c r="E2927" s="150"/>
      <c r="F2927" s="96"/>
      <c r="G2927" s="96"/>
      <c r="H2927" s="150"/>
      <c r="N2927" s="71"/>
      <c r="U2927" s="71"/>
      <c r="AB2927" s="70"/>
      <c r="AI2927" s="70"/>
    </row>
    <row r="2928" spans="1:35" ht="12" customHeight="1">
      <c r="A2928" s="150"/>
      <c r="B2928" s="150"/>
      <c r="C2928" s="150"/>
      <c r="D2928" s="150"/>
      <c r="E2928" s="150"/>
      <c r="F2928" s="96"/>
      <c r="G2928" s="96"/>
      <c r="H2928" s="150"/>
      <c r="N2928" s="71"/>
      <c r="U2928" s="71"/>
      <c r="AB2928" s="70"/>
      <c r="AI2928" s="70"/>
    </row>
    <row r="2929" spans="1:35" ht="12" customHeight="1">
      <c r="A2929" s="150"/>
      <c r="B2929" s="150"/>
      <c r="C2929" s="150"/>
      <c r="D2929" s="150"/>
      <c r="E2929" s="150"/>
      <c r="F2929" s="96"/>
      <c r="G2929" s="96"/>
      <c r="H2929" s="150"/>
      <c r="N2929" s="71"/>
      <c r="U2929" s="71"/>
      <c r="AB2929" s="70"/>
      <c r="AI2929" s="70"/>
    </row>
    <row r="2930" spans="1:35" ht="12" customHeight="1">
      <c r="A2930" s="150"/>
      <c r="B2930" s="150"/>
      <c r="C2930" s="150"/>
      <c r="D2930" s="150"/>
      <c r="E2930" s="150"/>
      <c r="F2930" s="96"/>
      <c r="G2930" s="96"/>
      <c r="H2930" s="150"/>
      <c r="N2930" s="71"/>
      <c r="U2930" s="71"/>
      <c r="AB2930" s="70"/>
      <c r="AI2930" s="70"/>
    </row>
    <row r="2931" spans="1:35" ht="12" customHeight="1">
      <c r="A2931" s="150"/>
      <c r="B2931" s="150"/>
      <c r="C2931" s="150"/>
      <c r="D2931" s="150"/>
      <c r="E2931" s="150"/>
      <c r="F2931" s="96"/>
      <c r="G2931" s="96"/>
      <c r="H2931" s="150"/>
      <c r="N2931" s="71"/>
      <c r="U2931" s="71"/>
      <c r="AB2931" s="70"/>
      <c r="AI2931" s="70"/>
    </row>
    <row r="2932" spans="1:35" ht="12" customHeight="1">
      <c r="A2932" s="150"/>
      <c r="B2932" s="150"/>
      <c r="C2932" s="150"/>
      <c r="D2932" s="150"/>
      <c r="E2932" s="150"/>
      <c r="F2932" s="96"/>
      <c r="G2932" s="96"/>
      <c r="H2932" s="150"/>
      <c r="N2932" s="71"/>
      <c r="U2932" s="71"/>
      <c r="AB2932" s="70"/>
      <c r="AI2932" s="70"/>
    </row>
    <row r="2933" spans="1:35" ht="12" customHeight="1">
      <c r="A2933" s="150"/>
      <c r="B2933" s="150"/>
      <c r="C2933" s="150"/>
      <c r="D2933" s="150"/>
      <c r="E2933" s="150"/>
      <c r="F2933" s="96"/>
      <c r="G2933" s="96"/>
      <c r="H2933" s="150"/>
      <c r="N2933" s="71"/>
      <c r="U2933" s="71"/>
      <c r="AB2933" s="70"/>
      <c r="AI2933" s="70"/>
    </row>
    <row r="2934" spans="1:35" ht="12" customHeight="1">
      <c r="A2934" s="150"/>
      <c r="B2934" s="150"/>
      <c r="C2934" s="150"/>
      <c r="D2934" s="150"/>
      <c r="E2934" s="150"/>
      <c r="F2934" s="96"/>
      <c r="G2934" s="96"/>
      <c r="H2934" s="150"/>
      <c r="N2934" s="71"/>
      <c r="U2934" s="71"/>
      <c r="AB2934" s="70"/>
      <c r="AI2934" s="70"/>
    </row>
    <row r="2935" spans="1:35" ht="12" customHeight="1">
      <c r="A2935" s="150"/>
      <c r="B2935" s="150"/>
      <c r="C2935" s="150"/>
      <c r="D2935" s="150"/>
      <c r="E2935" s="150"/>
      <c r="F2935" s="96"/>
      <c r="G2935" s="96"/>
      <c r="H2935" s="150"/>
      <c r="N2935" s="71"/>
      <c r="U2935" s="71"/>
      <c r="AB2935" s="70"/>
      <c r="AI2935" s="70"/>
    </row>
    <row r="2936" spans="1:35" ht="12" customHeight="1">
      <c r="A2936" s="150"/>
      <c r="B2936" s="150"/>
      <c r="C2936" s="150"/>
      <c r="D2936" s="150"/>
      <c r="E2936" s="150"/>
      <c r="F2936" s="96"/>
      <c r="G2936" s="96"/>
      <c r="H2936" s="150"/>
      <c r="N2936" s="71"/>
      <c r="U2936" s="71"/>
      <c r="AB2936" s="70"/>
      <c r="AI2936" s="70"/>
    </row>
    <row r="2937" spans="1:35" ht="12" customHeight="1">
      <c r="A2937" s="150"/>
      <c r="B2937" s="150"/>
      <c r="C2937" s="150"/>
      <c r="D2937" s="150"/>
      <c r="E2937" s="150"/>
      <c r="F2937" s="96"/>
      <c r="G2937" s="96"/>
      <c r="H2937" s="150"/>
      <c r="N2937" s="71"/>
      <c r="U2937" s="71"/>
      <c r="AB2937" s="70"/>
      <c r="AI2937" s="70"/>
    </row>
    <row r="2938" spans="1:35" ht="12" customHeight="1">
      <c r="A2938" s="150"/>
      <c r="B2938" s="150"/>
      <c r="C2938" s="150"/>
      <c r="D2938" s="150"/>
      <c r="E2938" s="150"/>
      <c r="F2938" s="96"/>
      <c r="G2938" s="96"/>
      <c r="H2938" s="150"/>
      <c r="N2938" s="71"/>
      <c r="U2938" s="71"/>
      <c r="AB2938" s="70"/>
      <c r="AI2938" s="70"/>
    </row>
    <row r="2939" spans="1:35" ht="12" customHeight="1">
      <c r="A2939" s="150"/>
      <c r="B2939" s="150"/>
      <c r="C2939" s="150"/>
      <c r="D2939" s="150"/>
      <c r="E2939" s="150"/>
      <c r="F2939" s="96"/>
      <c r="G2939" s="96"/>
      <c r="H2939" s="150"/>
      <c r="N2939" s="71"/>
      <c r="U2939" s="71"/>
      <c r="AB2939" s="70"/>
      <c r="AI2939" s="70"/>
    </row>
    <row r="2940" spans="1:35" ht="12" customHeight="1">
      <c r="A2940" s="150"/>
      <c r="B2940" s="150"/>
      <c r="C2940" s="150"/>
      <c r="D2940" s="150"/>
      <c r="E2940" s="150"/>
      <c r="F2940" s="96"/>
      <c r="G2940" s="96"/>
      <c r="H2940" s="150"/>
      <c r="N2940" s="71"/>
      <c r="U2940" s="71"/>
      <c r="AB2940" s="70"/>
      <c r="AI2940" s="70"/>
    </row>
    <row r="2941" spans="1:35" ht="12" customHeight="1">
      <c r="A2941" s="150"/>
      <c r="B2941" s="150"/>
      <c r="C2941" s="150"/>
      <c r="D2941" s="150"/>
      <c r="E2941" s="150"/>
      <c r="F2941" s="96"/>
      <c r="G2941" s="96"/>
      <c r="H2941" s="150"/>
      <c r="N2941" s="71"/>
      <c r="U2941" s="71"/>
      <c r="AB2941" s="70"/>
      <c r="AI2941" s="70"/>
    </row>
    <row r="2942" spans="1:35" ht="12" customHeight="1">
      <c r="A2942" s="150"/>
      <c r="B2942" s="150"/>
      <c r="C2942" s="150"/>
      <c r="D2942" s="150"/>
      <c r="E2942" s="150"/>
      <c r="F2942" s="96"/>
      <c r="G2942" s="96"/>
      <c r="H2942" s="150"/>
      <c r="N2942" s="71"/>
      <c r="U2942" s="71"/>
      <c r="AB2942" s="70"/>
      <c r="AI2942" s="70"/>
    </row>
    <row r="2943" spans="1:35" ht="12" customHeight="1">
      <c r="A2943" s="150"/>
      <c r="B2943" s="150"/>
      <c r="C2943" s="150"/>
      <c r="D2943" s="150"/>
      <c r="E2943" s="150"/>
      <c r="F2943" s="96"/>
      <c r="G2943" s="96"/>
      <c r="H2943" s="150"/>
      <c r="N2943" s="71"/>
      <c r="U2943" s="71"/>
      <c r="AB2943" s="70"/>
      <c r="AI2943" s="70"/>
    </row>
    <row r="2944" spans="1:35" ht="12" customHeight="1">
      <c r="A2944" s="150"/>
      <c r="B2944" s="150"/>
      <c r="C2944" s="150"/>
      <c r="D2944" s="150"/>
      <c r="E2944" s="150"/>
      <c r="F2944" s="96"/>
      <c r="G2944" s="96"/>
      <c r="H2944" s="150"/>
      <c r="N2944" s="71"/>
      <c r="U2944" s="71"/>
      <c r="AB2944" s="70"/>
      <c r="AI2944" s="70"/>
    </row>
    <row r="2945" spans="1:35" ht="12" customHeight="1">
      <c r="A2945" s="150"/>
      <c r="B2945" s="150"/>
      <c r="C2945" s="150"/>
      <c r="D2945" s="150"/>
      <c r="E2945" s="150"/>
      <c r="F2945" s="96"/>
      <c r="G2945" s="96"/>
      <c r="H2945" s="150"/>
      <c r="N2945" s="71"/>
      <c r="U2945" s="71"/>
      <c r="AB2945" s="70"/>
      <c r="AI2945" s="70"/>
    </row>
    <row r="2946" spans="1:35" ht="12" customHeight="1">
      <c r="A2946" s="150"/>
      <c r="B2946" s="150"/>
      <c r="C2946" s="150"/>
      <c r="D2946" s="150"/>
      <c r="E2946" s="150"/>
      <c r="F2946" s="96"/>
      <c r="G2946" s="96"/>
      <c r="H2946" s="150"/>
      <c r="N2946" s="71"/>
      <c r="U2946" s="71"/>
      <c r="AB2946" s="70"/>
      <c r="AI2946" s="70"/>
    </row>
    <row r="2947" spans="1:35" ht="12" customHeight="1">
      <c r="A2947" s="150"/>
      <c r="B2947" s="150"/>
      <c r="C2947" s="150"/>
      <c r="D2947" s="150"/>
      <c r="E2947" s="150"/>
      <c r="F2947" s="96"/>
      <c r="G2947" s="96"/>
      <c r="H2947" s="150"/>
      <c r="N2947" s="71"/>
      <c r="U2947" s="71"/>
      <c r="AB2947" s="70"/>
      <c r="AI2947" s="70"/>
    </row>
    <row r="2948" spans="1:35" ht="12" customHeight="1">
      <c r="A2948" s="150"/>
      <c r="B2948" s="150"/>
      <c r="C2948" s="150"/>
      <c r="D2948" s="150"/>
      <c r="E2948" s="150"/>
      <c r="F2948" s="96"/>
      <c r="G2948" s="96"/>
      <c r="H2948" s="150"/>
      <c r="N2948" s="71"/>
      <c r="U2948" s="71"/>
      <c r="AB2948" s="70"/>
      <c r="AI2948" s="70"/>
    </row>
    <row r="2949" spans="1:35" ht="12" customHeight="1">
      <c r="A2949" s="150"/>
      <c r="B2949" s="150"/>
      <c r="C2949" s="150"/>
      <c r="D2949" s="150"/>
      <c r="E2949" s="150"/>
      <c r="F2949" s="96"/>
      <c r="G2949" s="96"/>
      <c r="H2949" s="150"/>
      <c r="N2949" s="71"/>
      <c r="U2949" s="71"/>
      <c r="AB2949" s="70"/>
      <c r="AI2949" s="70"/>
    </row>
    <row r="2950" spans="1:35" ht="12" customHeight="1">
      <c r="A2950" s="150"/>
      <c r="B2950" s="150"/>
      <c r="C2950" s="150"/>
      <c r="D2950" s="150"/>
      <c r="E2950" s="150"/>
      <c r="F2950" s="96"/>
      <c r="G2950" s="96"/>
      <c r="H2950" s="150"/>
      <c r="N2950" s="71"/>
      <c r="U2950" s="71"/>
      <c r="AB2950" s="70"/>
      <c r="AI2950" s="70"/>
    </row>
    <row r="2951" spans="1:35" ht="12" customHeight="1">
      <c r="A2951" s="150"/>
      <c r="B2951" s="150"/>
      <c r="C2951" s="150"/>
      <c r="D2951" s="150"/>
      <c r="E2951" s="150"/>
      <c r="F2951" s="96"/>
      <c r="G2951" s="96"/>
      <c r="H2951" s="150"/>
      <c r="N2951" s="71"/>
      <c r="U2951" s="71"/>
      <c r="AB2951" s="70"/>
      <c r="AI2951" s="70"/>
    </row>
    <row r="2952" spans="1:35" ht="12" customHeight="1">
      <c r="A2952" s="150"/>
      <c r="B2952" s="150"/>
      <c r="C2952" s="150"/>
      <c r="D2952" s="150"/>
      <c r="E2952" s="150"/>
      <c r="F2952" s="96"/>
      <c r="G2952" s="96"/>
      <c r="H2952" s="150"/>
      <c r="N2952" s="71"/>
      <c r="U2952" s="71"/>
      <c r="AB2952" s="70"/>
      <c r="AI2952" s="70"/>
    </row>
    <row r="2953" spans="1:35" ht="12" customHeight="1">
      <c r="A2953" s="150"/>
      <c r="B2953" s="150"/>
      <c r="C2953" s="150"/>
      <c r="D2953" s="150"/>
      <c r="E2953" s="150"/>
      <c r="F2953" s="96"/>
      <c r="G2953" s="96"/>
      <c r="H2953" s="150"/>
      <c r="N2953" s="71"/>
      <c r="U2953" s="71"/>
      <c r="AB2953" s="70"/>
      <c r="AI2953" s="70"/>
    </row>
    <row r="2954" spans="1:35" ht="12" customHeight="1">
      <c r="A2954" s="150"/>
      <c r="B2954" s="150"/>
      <c r="C2954" s="150"/>
      <c r="D2954" s="150"/>
      <c r="E2954" s="150"/>
      <c r="F2954" s="96"/>
      <c r="G2954" s="96"/>
      <c r="H2954" s="150"/>
      <c r="N2954" s="71"/>
      <c r="U2954" s="71"/>
      <c r="AB2954" s="70"/>
      <c r="AI2954" s="70"/>
    </row>
    <row r="2955" spans="1:35" ht="12" customHeight="1">
      <c r="A2955" s="150"/>
      <c r="B2955" s="150"/>
      <c r="C2955" s="150"/>
      <c r="D2955" s="150"/>
      <c r="E2955" s="150"/>
      <c r="F2955" s="96"/>
      <c r="G2955" s="96"/>
      <c r="H2955" s="150"/>
      <c r="N2955" s="71"/>
      <c r="U2955" s="71"/>
      <c r="AB2955" s="70"/>
      <c r="AI2955" s="70"/>
    </row>
    <row r="2956" spans="1:35" ht="12" customHeight="1">
      <c r="A2956" s="150"/>
      <c r="B2956" s="150"/>
      <c r="C2956" s="150"/>
      <c r="D2956" s="150"/>
      <c r="E2956" s="150"/>
      <c r="F2956" s="96"/>
      <c r="G2956" s="96"/>
      <c r="H2956" s="150"/>
      <c r="N2956" s="71"/>
      <c r="U2956" s="71"/>
      <c r="AB2956" s="70"/>
      <c r="AI2956" s="70"/>
    </row>
    <row r="2957" spans="1:35" ht="12" customHeight="1">
      <c r="A2957" s="150"/>
      <c r="B2957" s="150"/>
      <c r="C2957" s="150"/>
      <c r="D2957" s="150"/>
      <c r="E2957" s="150"/>
      <c r="F2957" s="96"/>
      <c r="G2957" s="96"/>
      <c r="H2957" s="150"/>
      <c r="N2957" s="71"/>
      <c r="U2957" s="71"/>
      <c r="AB2957" s="70"/>
      <c r="AI2957" s="70"/>
    </row>
    <row r="2958" spans="1:35" ht="12" customHeight="1">
      <c r="A2958" s="150"/>
      <c r="B2958" s="150"/>
      <c r="C2958" s="150"/>
      <c r="D2958" s="150"/>
      <c r="E2958" s="150"/>
      <c r="F2958" s="96"/>
      <c r="G2958" s="96"/>
      <c r="H2958" s="150"/>
      <c r="N2958" s="71"/>
      <c r="U2958" s="71"/>
      <c r="AB2958" s="70"/>
      <c r="AI2958" s="70"/>
    </row>
    <row r="2959" spans="1:35" ht="12" customHeight="1">
      <c r="A2959" s="150"/>
      <c r="B2959" s="150"/>
      <c r="C2959" s="150"/>
      <c r="D2959" s="150"/>
      <c r="E2959" s="150"/>
      <c r="F2959" s="96"/>
      <c r="G2959" s="96"/>
      <c r="H2959" s="150"/>
      <c r="N2959" s="71"/>
      <c r="U2959" s="71"/>
      <c r="AB2959" s="70"/>
      <c r="AI2959" s="70"/>
    </row>
    <row r="2960" spans="1:35" ht="12" customHeight="1">
      <c r="A2960" s="150"/>
      <c r="B2960" s="150"/>
      <c r="C2960" s="150"/>
      <c r="D2960" s="150"/>
      <c r="E2960" s="150"/>
      <c r="F2960" s="96"/>
      <c r="G2960" s="96"/>
      <c r="H2960" s="150"/>
      <c r="N2960" s="71"/>
      <c r="U2960" s="71"/>
      <c r="AB2960" s="70"/>
      <c r="AI2960" s="70"/>
    </row>
    <row r="2961" spans="1:35" ht="12" customHeight="1">
      <c r="A2961" s="150"/>
      <c r="B2961" s="150"/>
      <c r="C2961" s="150"/>
      <c r="D2961" s="150"/>
      <c r="E2961" s="150"/>
      <c r="F2961" s="96"/>
      <c r="G2961" s="96"/>
      <c r="H2961" s="150"/>
      <c r="N2961" s="71"/>
      <c r="U2961" s="71"/>
      <c r="AB2961" s="70"/>
      <c r="AI2961" s="70"/>
    </row>
    <row r="2962" spans="1:35" ht="12" customHeight="1">
      <c r="A2962" s="150"/>
      <c r="B2962" s="150"/>
      <c r="C2962" s="150"/>
      <c r="D2962" s="150"/>
      <c r="E2962" s="150"/>
      <c r="F2962" s="96"/>
      <c r="G2962" s="96"/>
      <c r="H2962" s="150"/>
      <c r="N2962" s="71"/>
      <c r="U2962" s="71"/>
      <c r="AB2962" s="70"/>
      <c r="AI2962" s="70"/>
    </row>
    <row r="2963" spans="1:35" ht="12" customHeight="1">
      <c r="A2963" s="150"/>
      <c r="B2963" s="150"/>
      <c r="C2963" s="150"/>
      <c r="D2963" s="150"/>
      <c r="E2963" s="150"/>
      <c r="F2963" s="96"/>
      <c r="G2963" s="96"/>
      <c r="H2963" s="150"/>
      <c r="N2963" s="71"/>
      <c r="U2963" s="71"/>
      <c r="AB2963" s="70"/>
      <c r="AI2963" s="70"/>
    </row>
    <row r="2964" spans="1:35" ht="12" customHeight="1">
      <c r="A2964" s="150"/>
      <c r="B2964" s="150"/>
      <c r="C2964" s="150"/>
      <c r="D2964" s="150"/>
      <c r="E2964" s="150"/>
      <c r="F2964" s="96"/>
      <c r="G2964" s="96"/>
      <c r="H2964" s="150"/>
      <c r="N2964" s="71"/>
      <c r="U2964" s="71"/>
      <c r="AB2964" s="70"/>
      <c r="AI2964" s="70"/>
    </row>
    <row r="2965" spans="1:35" ht="12" customHeight="1">
      <c r="A2965" s="150"/>
      <c r="B2965" s="150"/>
      <c r="C2965" s="150"/>
      <c r="D2965" s="150"/>
      <c r="E2965" s="150"/>
      <c r="F2965" s="96"/>
      <c r="G2965" s="96"/>
      <c r="H2965" s="150"/>
      <c r="N2965" s="71"/>
      <c r="U2965" s="71"/>
      <c r="AB2965" s="70"/>
      <c r="AI2965" s="70"/>
    </row>
    <row r="2966" spans="1:35" ht="12" customHeight="1">
      <c r="A2966" s="150"/>
      <c r="B2966" s="150"/>
      <c r="C2966" s="150"/>
      <c r="D2966" s="150"/>
      <c r="E2966" s="150"/>
      <c r="F2966" s="96"/>
      <c r="G2966" s="96"/>
      <c r="H2966" s="150"/>
      <c r="N2966" s="71"/>
      <c r="U2966" s="71"/>
      <c r="AB2966" s="70"/>
      <c r="AI2966" s="70"/>
    </row>
    <row r="2967" spans="1:35" ht="12" customHeight="1">
      <c r="A2967" s="150"/>
      <c r="B2967" s="150"/>
      <c r="C2967" s="150"/>
      <c r="D2967" s="150"/>
      <c r="E2967" s="150"/>
      <c r="F2967" s="96"/>
      <c r="G2967" s="96"/>
      <c r="H2967" s="150"/>
      <c r="N2967" s="71"/>
      <c r="U2967" s="71"/>
      <c r="AB2967" s="70"/>
      <c r="AI2967" s="70"/>
    </row>
    <row r="2968" spans="1:35" ht="12" customHeight="1">
      <c r="A2968" s="150"/>
      <c r="B2968" s="150"/>
      <c r="C2968" s="150"/>
      <c r="D2968" s="150"/>
      <c r="E2968" s="150"/>
      <c r="F2968" s="96"/>
      <c r="G2968" s="96"/>
      <c r="H2968" s="150"/>
      <c r="N2968" s="71"/>
      <c r="U2968" s="71"/>
      <c r="AB2968" s="70"/>
      <c r="AI2968" s="70"/>
    </row>
    <row r="2969" spans="1:35" ht="12" customHeight="1">
      <c r="A2969" s="150"/>
      <c r="B2969" s="150"/>
      <c r="C2969" s="150"/>
      <c r="D2969" s="150"/>
      <c r="E2969" s="150"/>
      <c r="F2969" s="96"/>
      <c r="G2969" s="96"/>
      <c r="H2969" s="150"/>
      <c r="N2969" s="71"/>
      <c r="U2969" s="71"/>
      <c r="AB2969" s="70"/>
      <c r="AI2969" s="70"/>
    </row>
    <row r="2970" spans="1:35" ht="12" customHeight="1">
      <c r="A2970" s="150"/>
      <c r="B2970" s="150"/>
      <c r="C2970" s="150"/>
      <c r="D2970" s="150"/>
      <c r="E2970" s="150"/>
      <c r="F2970" s="96"/>
      <c r="G2970" s="96"/>
      <c r="H2970" s="150"/>
      <c r="N2970" s="71"/>
      <c r="U2970" s="71"/>
      <c r="AB2970" s="70"/>
      <c r="AI2970" s="70"/>
    </row>
    <row r="2971" spans="1:35" ht="12" customHeight="1">
      <c r="A2971" s="150"/>
      <c r="B2971" s="150"/>
      <c r="C2971" s="150"/>
      <c r="D2971" s="150"/>
      <c r="E2971" s="150"/>
      <c r="F2971" s="96"/>
      <c r="G2971" s="96"/>
      <c r="H2971" s="150"/>
      <c r="N2971" s="71"/>
      <c r="U2971" s="71"/>
      <c r="AB2971" s="70"/>
      <c r="AI2971" s="70"/>
    </row>
    <row r="2972" spans="1:35" ht="12" customHeight="1">
      <c r="A2972" s="150"/>
      <c r="B2972" s="150"/>
      <c r="C2972" s="150"/>
      <c r="D2972" s="150"/>
      <c r="E2972" s="150"/>
      <c r="F2972" s="96"/>
      <c r="G2972" s="96"/>
      <c r="H2972" s="150"/>
      <c r="N2972" s="71"/>
      <c r="U2972" s="71"/>
      <c r="AB2972" s="70"/>
      <c r="AI2972" s="70"/>
    </row>
    <row r="2973" spans="1:35" ht="12" customHeight="1">
      <c r="A2973" s="150"/>
      <c r="B2973" s="150"/>
      <c r="C2973" s="150"/>
      <c r="D2973" s="150"/>
      <c r="E2973" s="150"/>
      <c r="F2973" s="96"/>
      <c r="G2973" s="96"/>
      <c r="H2973" s="150"/>
      <c r="N2973" s="71"/>
      <c r="U2973" s="71"/>
      <c r="AB2973" s="70"/>
      <c r="AI2973" s="70"/>
    </row>
    <row r="2974" spans="1:35" ht="12" customHeight="1">
      <c r="A2974" s="150"/>
      <c r="B2974" s="150"/>
      <c r="C2974" s="150"/>
      <c r="D2974" s="150"/>
      <c r="E2974" s="150"/>
      <c r="F2974" s="96"/>
      <c r="G2974" s="96"/>
      <c r="H2974" s="150"/>
      <c r="N2974" s="71"/>
      <c r="U2974" s="71"/>
      <c r="AB2974" s="70"/>
      <c r="AI2974" s="70"/>
    </row>
    <row r="2975" spans="1:35" ht="12" customHeight="1">
      <c r="A2975" s="150"/>
      <c r="B2975" s="150"/>
      <c r="C2975" s="150"/>
      <c r="D2975" s="150"/>
      <c r="E2975" s="150"/>
      <c r="F2975" s="96"/>
      <c r="G2975" s="96"/>
      <c r="H2975" s="150"/>
      <c r="N2975" s="71"/>
      <c r="U2975" s="71"/>
      <c r="AB2975" s="70"/>
      <c r="AI2975" s="70"/>
    </row>
    <row r="2976" spans="1:35" ht="12" customHeight="1">
      <c r="A2976" s="150"/>
      <c r="B2976" s="150"/>
      <c r="C2976" s="150"/>
      <c r="D2976" s="150"/>
      <c r="E2976" s="150"/>
      <c r="F2976" s="96"/>
      <c r="G2976" s="96"/>
      <c r="H2976" s="150"/>
      <c r="N2976" s="71"/>
      <c r="U2976" s="71"/>
      <c r="AB2976" s="70"/>
      <c r="AI2976" s="70"/>
    </row>
    <row r="2977" spans="1:35" ht="12" customHeight="1">
      <c r="A2977" s="150"/>
      <c r="B2977" s="150"/>
      <c r="C2977" s="150"/>
      <c r="D2977" s="150"/>
      <c r="E2977" s="150"/>
      <c r="F2977" s="96"/>
      <c r="G2977" s="96"/>
      <c r="H2977" s="150"/>
      <c r="N2977" s="71"/>
      <c r="U2977" s="71"/>
      <c r="AB2977" s="70"/>
      <c r="AI2977" s="70"/>
    </row>
    <row r="2978" spans="1:35" ht="12" customHeight="1">
      <c r="A2978" s="150"/>
      <c r="B2978" s="150"/>
      <c r="C2978" s="150"/>
      <c r="D2978" s="150"/>
      <c r="E2978" s="150"/>
      <c r="F2978" s="96"/>
      <c r="G2978" s="96"/>
      <c r="H2978" s="150"/>
      <c r="N2978" s="71"/>
      <c r="U2978" s="71"/>
      <c r="AB2978" s="70"/>
      <c r="AI2978" s="70"/>
    </row>
    <row r="2979" spans="1:35" ht="12" customHeight="1">
      <c r="A2979" s="150"/>
      <c r="B2979" s="150"/>
      <c r="C2979" s="150"/>
      <c r="D2979" s="150"/>
      <c r="E2979" s="150"/>
      <c r="F2979" s="96"/>
      <c r="G2979" s="96"/>
      <c r="H2979" s="150"/>
      <c r="N2979" s="71"/>
      <c r="U2979" s="71"/>
      <c r="AB2979" s="70"/>
      <c r="AI2979" s="70"/>
    </row>
    <row r="2980" spans="1:35" ht="12" customHeight="1">
      <c r="A2980" s="150"/>
      <c r="B2980" s="150"/>
      <c r="C2980" s="150"/>
      <c r="D2980" s="150"/>
      <c r="E2980" s="150"/>
      <c r="F2980" s="96"/>
      <c r="G2980" s="96"/>
      <c r="H2980" s="150"/>
      <c r="N2980" s="71"/>
      <c r="U2980" s="71"/>
      <c r="AB2980" s="70"/>
      <c r="AI2980" s="70"/>
    </row>
    <row r="2981" spans="1:35" ht="12" customHeight="1">
      <c r="A2981" s="150"/>
      <c r="B2981" s="150"/>
      <c r="C2981" s="150"/>
      <c r="D2981" s="150"/>
      <c r="E2981" s="150"/>
      <c r="F2981" s="96"/>
      <c r="G2981" s="96"/>
      <c r="H2981" s="150"/>
      <c r="N2981" s="71"/>
      <c r="U2981" s="71"/>
      <c r="AB2981" s="70"/>
      <c r="AI2981" s="70"/>
    </row>
    <row r="2982" spans="1:35" ht="12" customHeight="1">
      <c r="A2982" s="150"/>
      <c r="B2982" s="150"/>
      <c r="C2982" s="150"/>
      <c r="D2982" s="150"/>
      <c r="E2982" s="150"/>
      <c r="F2982" s="96"/>
      <c r="G2982" s="96"/>
      <c r="H2982" s="150"/>
      <c r="N2982" s="71"/>
      <c r="U2982" s="71"/>
      <c r="AB2982" s="70"/>
      <c r="AI2982" s="70"/>
    </row>
    <row r="2983" spans="1:35" ht="12" customHeight="1">
      <c r="A2983" s="150"/>
      <c r="B2983" s="150"/>
      <c r="C2983" s="150"/>
      <c r="D2983" s="150"/>
      <c r="E2983" s="150"/>
      <c r="F2983" s="96"/>
      <c r="G2983" s="96"/>
      <c r="H2983" s="150"/>
      <c r="N2983" s="71"/>
      <c r="U2983" s="71"/>
      <c r="AB2983" s="70"/>
      <c r="AI2983" s="70"/>
    </row>
    <row r="2984" spans="1:35" ht="12" customHeight="1">
      <c r="A2984" s="150"/>
      <c r="B2984" s="150"/>
      <c r="C2984" s="150"/>
      <c r="D2984" s="150"/>
      <c r="E2984" s="150"/>
      <c r="F2984" s="96"/>
      <c r="G2984" s="96"/>
      <c r="H2984" s="150"/>
      <c r="N2984" s="71"/>
      <c r="U2984" s="71"/>
      <c r="AB2984" s="70"/>
      <c r="AI2984" s="70"/>
    </row>
    <row r="2985" spans="1:35" ht="12" customHeight="1">
      <c r="A2985" s="150"/>
      <c r="B2985" s="150"/>
      <c r="C2985" s="150"/>
      <c r="D2985" s="150"/>
      <c r="E2985" s="150"/>
      <c r="F2985" s="96"/>
      <c r="G2985" s="96"/>
      <c r="H2985" s="150"/>
      <c r="N2985" s="71"/>
      <c r="U2985" s="71"/>
      <c r="AB2985" s="70"/>
      <c r="AI2985" s="70"/>
    </row>
    <row r="2986" spans="1:35" ht="12" customHeight="1">
      <c r="A2986" s="150"/>
      <c r="B2986" s="150"/>
      <c r="C2986" s="150"/>
      <c r="D2986" s="150"/>
      <c r="E2986" s="150"/>
      <c r="F2986" s="96"/>
      <c r="G2986" s="96"/>
      <c r="H2986" s="150"/>
      <c r="N2986" s="71"/>
      <c r="U2986" s="71"/>
      <c r="AB2986" s="70"/>
      <c r="AI2986" s="70"/>
    </row>
    <row r="2987" spans="1:35" ht="12" customHeight="1">
      <c r="A2987" s="150"/>
      <c r="B2987" s="150"/>
      <c r="C2987" s="150"/>
      <c r="D2987" s="150"/>
      <c r="E2987" s="150"/>
      <c r="F2987" s="96"/>
      <c r="G2987" s="96"/>
      <c r="H2987" s="150"/>
      <c r="N2987" s="71"/>
      <c r="U2987" s="71"/>
      <c r="AB2987" s="70"/>
      <c r="AI2987" s="70"/>
    </row>
    <row r="2988" spans="1:35" ht="12" customHeight="1">
      <c r="A2988" s="150"/>
      <c r="B2988" s="150"/>
      <c r="C2988" s="150"/>
      <c r="D2988" s="150"/>
      <c r="E2988" s="150"/>
      <c r="F2988" s="96"/>
      <c r="G2988" s="96"/>
      <c r="H2988" s="150"/>
      <c r="N2988" s="71"/>
      <c r="U2988" s="71"/>
      <c r="AB2988" s="70"/>
      <c r="AI2988" s="70"/>
    </row>
    <row r="2989" spans="1:35" ht="12" customHeight="1">
      <c r="A2989" s="150"/>
      <c r="B2989" s="150"/>
      <c r="C2989" s="150"/>
      <c r="D2989" s="150"/>
      <c r="E2989" s="150"/>
      <c r="F2989" s="96"/>
      <c r="G2989" s="96"/>
      <c r="H2989" s="150"/>
      <c r="N2989" s="71"/>
      <c r="U2989" s="71"/>
      <c r="AB2989" s="70"/>
      <c r="AI2989" s="70"/>
    </row>
    <row r="2990" spans="1:35" ht="12" customHeight="1">
      <c r="A2990" s="150"/>
      <c r="B2990" s="150"/>
      <c r="C2990" s="150"/>
      <c r="D2990" s="150"/>
      <c r="E2990" s="150"/>
      <c r="F2990" s="96"/>
      <c r="G2990" s="96"/>
      <c r="H2990" s="150"/>
      <c r="N2990" s="71"/>
      <c r="U2990" s="71"/>
      <c r="AB2990" s="70"/>
      <c r="AI2990" s="70"/>
    </row>
    <row r="2991" spans="1:35" ht="12" customHeight="1">
      <c r="A2991" s="150"/>
      <c r="B2991" s="150"/>
      <c r="C2991" s="150"/>
      <c r="D2991" s="150"/>
      <c r="E2991" s="150"/>
      <c r="F2991" s="96"/>
      <c r="G2991" s="96"/>
      <c r="H2991" s="150"/>
      <c r="N2991" s="71"/>
      <c r="U2991" s="71"/>
      <c r="AB2991" s="70"/>
      <c r="AI2991" s="70"/>
    </row>
    <row r="2992" spans="1:35" ht="12" customHeight="1">
      <c r="A2992" s="150"/>
      <c r="B2992" s="150"/>
      <c r="C2992" s="150"/>
      <c r="D2992" s="150"/>
      <c r="E2992" s="150"/>
      <c r="F2992" s="96"/>
      <c r="G2992" s="96"/>
      <c r="H2992" s="150"/>
      <c r="N2992" s="71"/>
      <c r="U2992" s="71"/>
      <c r="AB2992" s="70"/>
      <c r="AI2992" s="70"/>
    </row>
    <row r="2993" spans="1:35" ht="12" customHeight="1">
      <c r="A2993" s="150"/>
      <c r="B2993" s="150"/>
      <c r="C2993" s="150"/>
      <c r="D2993" s="150"/>
      <c r="E2993" s="150"/>
      <c r="F2993" s="96"/>
      <c r="G2993" s="96"/>
      <c r="H2993" s="150"/>
      <c r="N2993" s="71"/>
      <c r="U2993" s="71"/>
      <c r="AB2993" s="70"/>
      <c r="AI2993" s="70"/>
    </row>
    <row r="2994" spans="1:35" ht="12" customHeight="1">
      <c r="A2994" s="150"/>
      <c r="B2994" s="150"/>
      <c r="C2994" s="150"/>
      <c r="D2994" s="150"/>
      <c r="E2994" s="150"/>
      <c r="F2994" s="96"/>
      <c r="G2994" s="96"/>
      <c r="H2994" s="150"/>
      <c r="N2994" s="71"/>
      <c r="U2994" s="71"/>
      <c r="AB2994" s="70"/>
      <c r="AI2994" s="70"/>
    </row>
    <row r="2995" spans="1:35" ht="12" customHeight="1">
      <c r="A2995" s="150"/>
      <c r="B2995" s="150"/>
      <c r="C2995" s="150"/>
      <c r="D2995" s="150"/>
      <c r="E2995" s="150"/>
      <c r="F2995" s="96"/>
      <c r="G2995" s="96"/>
      <c r="H2995" s="150"/>
      <c r="N2995" s="71"/>
      <c r="U2995" s="71"/>
      <c r="AB2995" s="70"/>
      <c r="AI2995" s="70"/>
    </row>
    <row r="2996" spans="1:35" ht="12" customHeight="1">
      <c r="A2996" s="150"/>
      <c r="B2996" s="150"/>
      <c r="C2996" s="150"/>
      <c r="D2996" s="150"/>
      <c r="E2996" s="150"/>
      <c r="F2996" s="96"/>
      <c r="G2996" s="96"/>
      <c r="H2996" s="150"/>
      <c r="N2996" s="71"/>
      <c r="U2996" s="71"/>
      <c r="AB2996" s="70"/>
      <c r="AI2996" s="70"/>
    </row>
    <row r="2997" spans="1:35" ht="12" customHeight="1">
      <c r="A2997" s="150"/>
      <c r="B2997" s="150"/>
      <c r="C2997" s="150"/>
      <c r="D2997" s="150"/>
      <c r="E2997" s="150"/>
      <c r="F2997" s="96"/>
      <c r="G2997" s="96"/>
      <c r="H2997" s="150"/>
      <c r="N2997" s="71"/>
      <c r="U2997" s="71"/>
      <c r="AB2997" s="70"/>
      <c r="AI2997" s="70"/>
    </row>
    <row r="2998" spans="1:35" ht="12" customHeight="1">
      <c r="A2998" s="150"/>
      <c r="B2998" s="150"/>
      <c r="C2998" s="150"/>
      <c r="D2998" s="150"/>
      <c r="E2998" s="150"/>
      <c r="F2998" s="96"/>
      <c r="G2998" s="96"/>
      <c r="H2998" s="150"/>
      <c r="N2998" s="71"/>
      <c r="U2998" s="71"/>
      <c r="AB2998" s="70"/>
      <c r="AI2998" s="70"/>
    </row>
    <row r="2999" spans="1:35" ht="12" customHeight="1">
      <c r="A2999" s="150"/>
      <c r="B2999" s="150"/>
      <c r="C2999" s="150"/>
      <c r="D2999" s="150"/>
      <c r="E2999" s="150"/>
      <c r="F2999" s="96"/>
      <c r="G2999" s="96"/>
      <c r="H2999" s="150"/>
      <c r="N2999" s="71"/>
      <c r="U2999" s="71"/>
      <c r="AB2999" s="70"/>
      <c r="AI2999" s="70"/>
    </row>
    <row r="3000" spans="1:35" ht="12" customHeight="1">
      <c r="A3000" s="150"/>
      <c r="B3000" s="150"/>
      <c r="C3000" s="150"/>
      <c r="D3000" s="150"/>
      <c r="E3000" s="150"/>
      <c r="F3000" s="96"/>
      <c r="G3000" s="96"/>
      <c r="H3000" s="150"/>
      <c r="N3000" s="71"/>
      <c r="U3000" s="71"/>
      <c r="AB3000" s="70"/>
      <c r="AI3000" s="70"/>
    </row>
    <row r="3001" spans="1:35" ht="12" customHeight="1">
      <c r="A3001" s="150"/>
      <c r="B3001" s="150"/>
      <c r="C3001" s="150"/>
      <c r="D3001" s="150"/>
      <c r="E3001" s="150"/>
      <c r="F3001" s="96"/>
      <c r="G3001" s="96"/>
      <c r="H3001" s="150"/>
      <c r="N3001" s="71"/>
      <c r="U3001" s="71"/>
      <c r="AB3001" s="70"/>
      <c r="AI3001" s="70"/>
    </row>
    <row r="3002" spans="1:35" ht="12" customHeight="1">
      <c r="A3002" s="150"/>
      <c r="B3002" s="150"/>
      <c r="C3002" s="150"/>
      <c r="D3002" s="150"/>
      <c r="E3002" s="150"/>
      <c r="F3002" s="96"/>
      <c r="G3002" s="96"/>
      <c r="H3002" s="150"/>
      <c r="N3002" s="71"/>
      <c r="U3002" s="71"/>
      <c r="AB3002" s="70"/>
      <c r="AI3002" s="70"/>
    </row>
    <row r="3003" spans="1:35" ht="12" customHeight="1">
      <c r="A3003" s="150"/>
      <c r="B3003" s="150"/>
      <c r="C3003" s="150"/>
      <c r="D3003" s="150"/>
      <c r="E3003" s="150"/>
      <c r="F3003" s="96"/>
      <c r="G3003" s="96"/>
      <c r="H3003" s="150"/>
      <c r="N3003" s="71"/>
      <c r="U3003" s="71"/>
      <c r="AB3003" s="70"/>
      <c r="AI3003" s="70"/>
    </row>
    <row r="3004" spans="1:35" ht="12" customHeight="1">
      <c r="A3004" s="150"/>
      <c r="B3004" s="150"/>
      <c r="C3004" s="150"/>
      <c r="D3004" s="150"/>
      <c r="E3004" s="150"/>
      <c r="F3004" s="96"/>
      <c r="G3004" s="96"/>
      <c r="H3004" s="150"/>
      <c r="N3004" s="71"/>
      <c r="U3004" s="71"/>
      <c r="AB3004" s="70"/>
      <c r="AI3004" s="70"/>
    </row>
    <row r="3005" spans="1:35" ht="12" customHeight="1">
      <c r="A3005" s="150"/>
      <c r="B3005" s="150"/>
      <c r="C3005" s="150"/>
      <c r="D3005" s="150"/>
      <c r="E3005" s="150"/>
      <c r="F3005" s="96"/>
      <c r="G3005" s="96"/>
      <c r="H3005" s="150"/>
      <c r="N3005" s="71"/>
      <c r="U3005" s="71"/>
      <c r="AB3005" s="70"/>
      <c r="AI3005" s="70"/>
    </row>
    <row r="3006" spans="1:35" ht="12" customHeight="1">
      <c r="A3006" s="150"/>
      <c r="B3006" s="150"/>
      <c r="C3006" s="150"/>
      <c r="D3006" s="150"/>
      <c r="E3006" s="150"/>
      <c r="F3006" s="96"/>
      <c r="G3006" s="96"/>
      <c r="H3006" s="150"/>
      <c r="N3006" s="71"/>
      <c r="U3006" s="71"/>
      <c r="AB3006" s="70"/>
      <c r="AI3006" s="70"/>
    </row>
    <row r="3007" spans="1:35" ht="12" customHeight="1">
      <c r="A3007" s="150"/>
      <c r="B3007" s="150"/>
      <c r="C3007" s="150"/>
      <c r="D3007" s="150"/>
      <c r="E3007" s="150"/>
      <c r="F3007" s="96"/>
      <c r="G3007" s="96"/>
      <c r="H3007" s="150"/>
      <c r="N3007" s="71"/>
      <c r="U3007" s="71"/>
      <c r="AB3007" s="70"/>
      <c r="AI3007" s="70"/>
    </row>
    <row r="3008" spans="1:35" ht="12" customHeight="1">
      <c r="A3008" s="150"/>
      <c r="B3008" s="150"/>
      <c r="C3008" s="150"/>
      <c r="D3008" s="150"/>
      <c r="E3008" s="150"/>
      <c r="F3008" s="96"/>
      <c r="G3008" s="96"/>
      <c r="H3008" s="150"/>
      <c r="N3008" s="71"/>
      <c r="U3008" s="71"/>
      <c r="AB3008" s="70"/>
      <c r="AI3008" s="70"/>
    </row>
    <row r="3009" spans="1:35" ht="12" customHeight="1">
      <c r="A3009" s="150"/>
      <c r="B3009" s="150"/>
      <c r="C3009" s="150"/>
      <c r="D3009" s="150"/>
      <c r="E3009" s="150"/>
      <c r="F3009" s="96"/>
      <c r="G3009" s="96"/>
      <c r="H3009" s="150"/>
      <c r="N3009" s="71"/>
      <c r="U3009" s="71"/>
      <c r="AB3009" s="70"/>
      <c r="AI3009" s="70"/>
    </row>
    <row r="3010" spans="1:35" ht="12" customHeight="1">
      <c r="A3010" s="150"/>
      <c r="B3010" s="150"/>
      <c r="C3010" s="150"/>
      <c r="D3010" s="150"/>
      <c r="E3010" s="150"/>
      <c r="F3010" s="96"/>
      <c r="G3010" s="96"/>
      <c r="H3010" s="150"/>
      <c r="N3010" s="71"/>
      <c r="U3010" s="71"/>
      <c r="AB3010" s="70"/>
      <c r="AI3010" s="70"/>
    </row>
    <row r="3011" spans="1:35" ht="12" customHeight="1">
      <c r="A3011" s="150"/>
      <c r="B3011" s="150"/>
      <c r="C3011" s="150"/>
      <c r="D3011" s="150"/>
      <c r="E3011" s="150"/>
      <c r="F3011" s="96"/>
      <c r="G3011" s="96"/>
      <c r="H3011" s="150"/>
      <c r="N3011" s="71"/>
      <c r="U3011" s="71"/>
      <c r="AB3011" s="70"/>
      <c r="AI3011" s="70"/>
    </row>
    <row r="3012" spans="1:35" ht="12" customHeight="1">
      <c r="A3012" s="150"/>
      <c r="B3012" s="150"/>
      <c r="C3012" s="150"/>
      <c r="D3012" s="150"/>
      <c r="E3012" s="150"/>
      <c r="F3012" s="96"/>
      <c r="G3012" s="96"/>
      <c r="H3012" s="150"/>
      <c r="N3012" s="71"/>
      <c r="U3012" s="71"/>
      <c r="AB3012" s="70"/>
      <c r="AI3012" s="70"/>
    </row>
    <row r="3013" spans="1:35" ht="12" customHeight="1">
      <c r="A3013" s="150"/>
      <c r="B3013" s="150"/>
      <c r="C3013" s="150"/>
      <c r="D3013" s="150"/>
      <c r="E3013" s="150"/>
      <c r="F3013" s="96"/>
      <c r="G3013" s="96"/>
      <c r="H3013" s="150"/>
      <c r="N3013" s="71"/>
      <c r="U3013" s="71"/>
      <c r="AB3013" s="70"/>
      <c r="AI3013" s="70"/>
    </row>
    <row r="3014" spans="1:35" ht="12" customHeight="1">
      <c r="A3014" s="150"/>
      <c r="B3014" s="150"/>
      <c r="C3014" s="150"/>
      <c r="D3014" s="150"/>
      <c r="E3014" s="150"/>
      <c r="F3014" s="96"/>
      <c r="G3014" s="96"/>
      <c r="H3014" s="150"/>
      <c r="N3014" s="71"/>
      <c r="U3014" s="71"/>
      <c r="AB3014" s="70"/>
      <c r="AI3014" s="70"/>
    </row>
    <row r="3015" spans="1:35" ht="12" customHeight="1">
      <c r="A3015" s="150"/>
      <c r="B3015" s="150"/>
      <c r="C3015" s="150"/>
      <c r="D3015" s="150"/>
      <c r="E3015" s="150"/>
      <c r="F3015" s="96"/>
      <c r="G3015" s="96"/>
      <c r="H3015" s="150"/>
      <c r="N3015" s="71"/>
      <c r="U3015" s="71"/>
      <c r="AB3015" s="70"/>
      <c r="AI3015" s="70"/>
    </row>
    <row r="3016" spans="1:35" ht="12" customHeight="1">
      <c r="A3016" s="150"/>
      <c r="B3016" s="150"/>
      <c r="C3016" s="150"/>
      <c r="D3016" s="150"/>
      <c r="E3016" s="150"/>
      <c r="F3016" s="96"/>
      <c r="G3016" s="96"/>
      <c r="H3016" s="150"/>
      <c r="N3016" s="71"/>
      <c r="U3016" s="71"/>
      <c r="AB3016" s="70"/>
      <c r="AI3016" s="70"/>
    </row>
    <row r="3017" spans="1:35" ht="12" customHeight="1">
      <c r="A3017" s="150"/>
      <c r="B3017" s="150"/>
      <c r="C3017" s="150"/>
      <c r="D3017" s="150"/>
      <c r="E3017" s="150"/>
      <c r="F3017" s="96"/>
      <c r="G3017" s="96"/>
      <c r="H3017" s="150"/>
      <c r="N3017" s="71"/>
      <c r="U3017" s="71"/>
      <c r="AB3017" s="70"/>
      <c r="AI3017" s="70"/>
    </row>
    <row r="3018" spans="1:35" ht="12" customHeight="1">
      <c r="A3018" s="150"/>
      <c r="B3018" s="150"/>
      <c r="C3018" s="150"/>
      <c r="D3018" s="150"/>
      <c r="E3018" s="150"/>
      <c r="F3018" s="96"/>
      <c r="G3018" s="96"/>
      <c r="H3018" s="150"/>
      <c r="N3018" s="71"/>
      <c r="U3018" s="71"/>
      <c r="AB3018" s="70"/>
      <c r="AI3018" s="70"/>
    </row>
    <row r="3019" spans="1:35" ht="12" customHeight="1">
      <c r="A3019" s="150"/>
      <c r="B3019" s="150"/>
      <c r="C3019" s="150"/>
      <c r="D3019" s="150"/>
      <c r="E3019" s="150"/>
      <c r="F3019" s="96"/>
      <c r="G3019" s="96"/>
      <c r="H3019" s="150"/>
      <c r="N3019" s="71"/>
      <c r="U3019" s="71"/>
      <c r="AB3019" s="70"/>
      <c r="AI3019" s="70"/>
    </row>
    <row r="3020" spans="1:35" ht="12" customHeight="1">
      <c r="A3020" s="150"/>
      <c r="B3020" s="150"/>
      <c r="C3020" s="150"/>
      <c r="D3020" s="150"/>
      <c r="E3020" s="150"/>
      <c r="F3020" s="96"/>
      <c r="G3020" s="96"/>
      <c r="H3020" s="150"/>
      <c r="N3020" s="71"/>
      <c r="U3020" s="71"/>
      <c r="AB3020" s="70"/>
      <c r="AI3020" s="70"/>
    </row>
    <row r="3021" spans="1:35" ht="12" customHeight="1">
      <c r="A3021" s="150"/>
      <c r="B3021" s="150"/>
      <c r="C3021" s="150"/>
      <c r="D3021" s="150"/>
      <c r="E3021" s="150"/>
      <c r="F3021" s="96"/>
      <c r="G3021" s="96"/>
      <c r="H3021" s="150"/>
      <c r="N3021" s="71"/>
      <c r="U3021" s="71"/>
      <c r="AB3021" s="70"/>
      <c r="AI3021" s="70"/>
    </row>
    <row r="3022" spans="1:35" ht="12" customHeight="1">
      <c r="A3022" s="150"/>
      <c r="B3022" s="150"/>
      <c r="C3022" s="150"/>
      <c r="D3022" s="150"/>
      <c r="E3022" s="150"/>
      <c r="F3022" s="96"/>
      <c r="G3022" s="96"/>
      <c r="H3022" s="150"/>
      <c r="N3022" s="71"/>
      <c r="U3022" s="71"/>
      <c r="AB3022" s="70"/>
      <c r="AI3022" s="70"/>
    </row>
    <row r="3023" spans="1:35" ht="12" customHeight="1">
      <c r="A3023" s="150"/>
      <c r="B3023" s="150"/>
      <c r="C3023" s="150"/>
      <c r="D3023" s="150"/>
      <c r="E3023" s="150"/>
      <c r="F3023" s="96"/>
      <c r="G3023" s="96"/>
      <c r="H3023" s="150"/>
      <c r="N3023" s="71"/>
      <c r="U3023" s="71"/>
      <c r="AB3023" s="70"/>
      <c r="AI3023" s="70"/>
    </row>
    <row r="3024" spans="1:35" ht="12" customHeight="1">
      <c r="A3024" s="150"/>
      <c r="B3024" s="150"/>
      <c r="C3024" s="150"/>
      <c r="D3024" s="150"/>
      <c r="E3024" s="150"/>
      <c r="F3024" s="96"/>
      <c r="G3024" s="96"/>
      <c r="H3024" s="150"/>
      <c r="N3024" s="71"/>
      <c r="U3024" s="71"/>
      <c r="AB3024" s="70"/>
      <c r="AI3024" s="70"/>
    </row>
    <row r="3025" spans="1:35" ht="12" customHeight="1">
      <c r="A3025" s="150"/>
      <c r="B3025" s="150"/>
      <c r="C3025" s="150"/>
      <c r="D3025" s="150"/>
      <c r="E3025" s="150"/>
      <c r="F3025" s="96"/>
      <c r="G3025" s="96"/>
      <c r="H3025" s="150"/>
      <c r="N3025" s="71"/>
      <c r="U3025" s="71"/>
      <c r="AB3025" s="70"/>
      <c r="AI3025" s="70"/>
    </row>
    <row r="3026" spans="1:35" ht="12" customHeight="1">
      <c r="A3026" s="150"/>
      <c r="B3026" s="150"/>
      <c r="C3026" s="150"/>
      <c r="D3026" s="150"/>
      <c r="E3026" s="150"/>
      <c r="F3026" s="96"/>
      <c r="G3026" s="96"/>
      <c r="H3026" s="150"/>
      <c r="N3026" s="71"/>
      <c r="U3026" s="71"/>
      <c r="AB3026" s="70"/>
      <c r="AI3026" s="70"/>
    </row>
    <row r="3027" spans="1:35" ht="12" customHeight="1">
      <c r="A3027" s="150"/>
      <c r="B3027" s="150"/>
      <c r="C3027" s="150"/>
      <c r="D3027" s="150"/>
      <c r="E3027" s="150"/>
      <c r="F3027" s="96"/>
      <c r="G3027" s="96"/>
      <c r="H3027" s="150"/>
      <c r="N3027" s="71"/>
      <c r="U3027" s="71"/>
      <c r="AB3027" s="70"/>
      <c r="AI3027" s="70"/>
    </row>
    <row r="3028" spans="1:35" ht="12" customHeight="1">
      <c r="A3028" s="150"/>
      <c r="B3028" s="150"/>
      <c r="C3028" s="150"/>
      <c r="D3028" s="150"/>
      <c r="E3028" s="150"/>
      <c r="F3028" s="96"/>
      <c r="G3028" s="96"/>
      <c r="H3028" s="150"/>
      <c r="N3028" s="71"/>
      <c r="U3028" s="71"/>
      <c r="AB3028" s="70"/>
      <c r="AI3028" s="70"/>
    </row>
    <row r="3029" spans="1:35" ht="12" customHeight="1">
      <c r="A3029" s="150"/>
      <c r="B3029" s="150"/>
      <c r="C3029" s="150"/>
      <c r="D3029" s="150"/>
      <c r="E3029" s="150"/>
      <c r="F3029" s="96"/>
      <c r="G3029" s="96"/>
      <c r="H3029" s="150"/>
      <c r="N3029" s="71"/>
      <c r="U3029" s="71"/>
      <c r="AB3029" s="70"/>
      <c r="AI3029" s="70"/>
    </row>
    <row r="3030" spans="1:35" ht="12" customHeight="1">
      <c r="A3030" s="150"/>
      <c r="B3030" s="150"/>
      <c r="C3030" s="150"/>
      <c r="D3030" s="150"/>
      <c r="E3030" s="150"/>
      <c r="F3030" s="96"/>
      <c r="G3030" s="96"/>
      <c r="H3030" s="150"/>
      <c r="N3030" s="71"/>
      <c r="U3030" s="71"/>
      <c r="AB3030" s="70"/>
      <c r="AI3030" s="70"/>
    </row>
    <row r="3031" spans="1:35" ht="12" customHeight="1">
      <c r="A3031" s="150"/>
      <c r="B3031" s="150"/>
      <c r="C3031" s="150"/>
      <c r="D3031" s="150"/>
      <c r="E3031" s="150"/>
      <c r="F3031" s="96"/>
      <c r="G3031" s="96"/>
      <c r="H3031" s="150"/>
      <c r="N3031" s="71"/>
      <c r="U3031" s="71"/>
      <c r="AB3031" s="70"/>
      <c r="AI3031" s="70"/>
    </row>
    <row r="3032" spans="1:35" ht="12" customHeight="1">
      <c r="A3032" s="150"/>
      <c r="B3032" s="150"/>
      <c r="C3032" s="150"/>
      <c r="D3032" s="150"/>
      <c r="E3032" s="150"/>
      <c r="F3032" s="96"/>
      <c r="G3032" s="96"/>
      <c r="H3032" s="150"/>
      <c r="N3032" s="71"/>
      <c r="U3032" s="71"/>
      <c r="AB3032" s="70"/>
      <c r="AI3032" s="70"/>
    </row>
    <row r="3033" spans="1:35" ht="12" customHeight="1">
      <c r="A3033" s="150"/>
      <c r="B3033" s="150"/>
      <c r="C3033" s="150"/>
      <c r="D3033" s="150"/>
      <c r="E3033" s="150"/>
      <c r="F3033" s="96"/>
      <c r="G3033" s="96"/>
      <c r="H3033" s="150"/>
      <c r="N3033" s="71"/>
      <c r="U3033" s="71"/>
      <c r="AB3033" s="70"/>
      <c r="AI3033" s="70"/>
    </row>
    <row r="3034" spans="1:35" ht="12" customHeight="1">
      <c r="A3034" s="150"/>
      <c r="B3034" s="150"/>
      <c r="C3034" s="150"/>
      <c r="D3034" s="150"/>
      <c r="E3034" s="150"/>
      <c r="F3034" s="96"/>
      <c r="G3034" s="96"/>
      <c r="H3034" s="150"/>
      <c r="N3034" s="71"/>
      <c r="U3034" s="71"/>
      <c r="AB3034" s="70"/>
      <c r="AI3034" s="70"/>
    </row>
    <row r="3035" spans="1:35" ht="12" customHeight="1">
      <c r="A3035" s="150"/>
      <c r="B3035" s="150"/>
      <c r="C3035" s="150"/>
      <c r="D3035" s="150"/>
      <c r="E3035" s="150"/>
      <c r="F3035" s="96"/>
      <c r="G3035" s="96"/>
      <c r="H3035" s="150"/>
      <c r="N3035" s="71"/>
      <c r="U3035" s="71"/>
      <c r="AB3035" s="70"/>
      <c r="AI3035" s="70"/>
    </row>
    <row r="3036" spans="1:35" ht="12" customHeight="1">
      <c r="A3036" s="150"/>
      <c r="B3036" s="150"/>
      <c r="C3036" s="150"/>
      <c r="D3036" s="150"/>
      <c r="E3036" s="150"/>
      <c r="F3036" s="96"/>
      <c r="G3036" s="96"/>
      <c r="H3036" s="150"/>
      <c r="N3036" s="71"/>
      <c r="U3036" s="71"/>
      <c r="AB3036" s="70"/>
      <c r="AI3036" s="70"/>
    </row>
    <row r="3037" spans="1:35" ht="12" customHeight="1">
      <c r="A3037" s="150"/>
      <c r="B3037" s="150"/>
      <c r="C3037" s="150"/>
      <c r="D3037" s="150"/>
      <c r="E3037" s="150"/>
      <c r="F3037" s="96"/>
      <c r="G3037" s="96"/>
      <c r="H3037" s="150"/>
      <c r="N3037" s="71"/>
      <c r="U3037" s="71"/>
      <c r="AB3037" s="70"/>
      <c r="AI3037" s="70"/>
    </row>
    <row r="3038" spans="1:35" ht="12" customHeight="1">
      <c r="A3038" s="150"/>
      <c r="B3038" s="150"/>
      <c r="C3038" s="150"/>
      <c r="D3038" s="150"/>
      <c r="E3038" s="150"/>
      <c r="F3038" s="96"/>
      <c r="G3038" s="96"/>
      <c r="H3038" s="150"/>
      <c r="N3038" s="71"/>
      <c r="U3038" s="71"/>
      <c r="AB3038" s="70"/>
      <c r="AI3038" s="70"/>
    </row>
    <row r="3039" spans="1:35" ht="12" customHeight="1">
      <c r="A3039" s="150"/>
      <c r="B3039" s="150"/>
      <c r="C3039" s="150"/>
      <c r="D3039" s="150"/>
      <c r="E3039" s="150"/>
      <c r="F3039" s="96"/>
      <c r="G3039" s="96"/>
      <c r="H3039" s="150"/>
      <c r="N3039" s="71"/>
      <c r="U3039" s="71"/>
      <c r="AB3039" s="70"/>
      <c r="AI3039" s="70"/>
    </row>
    <row r="3040" spans="1:35" ht="12" customHeight="1">
      <c r="A3040" s="150"/>
      <c r="B3040" s="150"/>
      <c r="C3040" s="150"/>
      <c r="D3040" s="150"/>
      <c r="E3040" s="150"/>
      <c r="F3040" s="96"/>
      <c r="G3040" s="96"/>
      <c r="H3040" s="150"/>
      <c r="N3040" s="71"/>
      <c r="U3040" s="71"/>
      <c r="AB3040" s="70"/>
      <c r="AI3040" s="70"/>
    </row>
    <row r="3041" spans="1:35" ht="12" customHeight="1">
      <c r="A3041" s="150"/>
      <c r="B3041" s="150"/>
      <c r="C3041" s="150"/>
      <c r="D3041" s="150"/>
      <c r="E3041" s="150"/>
      <c r="F3041" s="96"/>
      <c r="G3041" s="96"/>
      <c r="H3041" s="150"/>
      <c r="N3041" s="71"/>
      <c r="U3041" s="71"/>
      <c r="AB3041" s="70"/>
      <c r="AI3041" s="70"/>
    </row>
    <row r="3042" spans="1:35" ht="12" customHeight="1">
      <c r="A3042" s="150"/>
      <c r="B3042" s="150"/>
      <c r="C3042" s="150"/>
      <c r="D3042" s="150"/>
      <c r="E3042" s="150"/>
      <c r="F3042" s="96"/>
      <c r="G3042" s="96"/>
      <c r="H3042" s="150"/>
      <c r="N3042" s="71"/>
      <c r="U3042" s="71"/>
      <c r="AB3042" s="70"/>
      <c r="AI3042" s="70"/>
    </row>
    <row r="3043" spans="1:35" ht="12" customHeight="1">
      <c r="A3043" s="150"/>
      <c r="B3043" s="150"/>
      <c r="C3043" s="150"/>
      <c r="D3043" s="150"/>
      <c r="E3043" s="150"/>
      <c r="F3043" s="96"/>
      <c r="G3043" s="96"/>
      <c r="H3043" s="150"/>
      <c r="N3043" s="71"/>
      <c r="U3043" s="71"/>
      <c r="AB3043" s="70"/>
      <c r="AI3043" s="70"/>
    </row>
    <row r="3044" spans="1:35" ht="12" customHeight="1">
      <c r="A3044" s="150"/>
      <c r="B3044" s="150"/>
      <c r="C3044" s="150"/>
      <c r="D3044" s="150"/>
      <c r="E3044" s="150"/>
      <c r="F3044" s="96"/>
      <c r="G3044" s="96"/>
      <c r="H3044" s="150"/>
      <c r="N3044" s="71"/>
      <c r="U3044" s="71"/>
      <c r="AB3044" s="70"/>
      <c r="AI3044" s="70"/>
    </row>
    <row r="3045" spans="1:35" ht="12" customHeight="1">
      <c r="A3045" s="150"/>
      <c r="B3045" s="150"/>
      <c r="C3045" s="150"/>
      <c r="D3045" s="150"/>
      <c r="E3045" s="150"/>
      <c r="F3045" s="96"/>
      <c r="G3045" s="96"/>
      <c r="H3045" s="150"/>
      <c r="N3045" s="71"/>
      <c r="U3045" s="71"/>
      <c r="AB3045" s="70"/>
      <c r="AI3045" s="70"/>
    </row>
    <row r="3046" spans="1:35" ht="12" customHeight="1">
      <c r="A3046" s="150"/>
      <c r="B3046" s="150"/>
      <c r="C3046" s="150"/>
      <c r="D3046" s="150"/>
      <c r="E3046" s="150"/>
      <c r="F3046" s="96"/>
      <c r="G3046" s="96"/>
      <c r="H3046" s="150"/>
      <c r="N3046" s="71"/>
      <c r="U3046" s="71"/>
      <c r="AB3046" s="70"/>
      <c r="AI3046" s="70"/>
    </row>
    <row r="3047" spans="1:35" ht="12" customHeight="1">
      <c r="A3047" s="150"/>
      <c r="B3047" s="150"/>
      <c r="C3047" s="150"/>
      <c r="D3047" s="150"/>
      <c r="E3047" s="150"/>
      <c r="F3047" s="96"/>
      <c r="G3047" s="96"/>
      <c r="H3047" s="150"/>
      <c r="N3047" s="71"/>
      <c r="U3047" s="71"/>
      <c r="AB3047" s="70"/>
      <c r="AI3047" s="70"/>
    </row>
    <row r="3048" spans="1:35" ht="12" customHeight="1">
      <c r="A3048" s="150"/>
      <c r="B3048" s="150"/>
      <c r="C3048" s="150"/>
      <c r="D3048" s="150"/>
      <c r="E3048" s="150"/>
      <c r="F3048" s="96"/>
      <c r="G3048" s="96"/>
      <c r="H3048" s="150"/>
      <c r="N3048" s="71"/>
      <c r="U3048" s="71"/>
      <c r="AB3048" s="70"/>
      <c r="AI3048" s="70"/>
    </row>
    <row r="3049" spans="1:35" ht="12" customHeight="1">
      <c r="A3049" s="150"/>
      <c r="B3049" s="150"/>
      <c r="C3049" s="150"/>
      <c r="D3049" s="150"/>
      <c r="E3049" s="150"/>
      <c r="F3049" s="96"/>
      <c r="G3049" s="96"/>
      <c r="H3049" s="150"/>
      <c r="N3049" s="71"/>
      <c r="U3049" s="71"/>
      <c r="AB3049" s="70"/>
      <c r="AI3049" s="70"/>
    </row>
    <row r="3050" spans="1:35" ht="12" customHeight="1">
      <c r="A3050" s="150"/>
      <c r="B3050" s="150"/>
      <c r="C3050" s="150"/>
      <c r="D3050" s="150"/>
      <c r="E3050" s="150"/>
      <c r="F3050" s="96"/>
      <c r="G3050" s="96"/>
      <c r="H3050" s="150"/>
      <c r="N3050" s="71"/>
      <c r="U3050" s="71"/>
      <c r="AB3050" s="70"/>
      <c r="AI3050" s="70"/>
    </row>
    <row r="3051" spans="1:35" ht="12" customHeight="1">
      <c r="A3051" s="150"/>
      <c r="B3051" s="150"/>
      <c r="C3051" s="150"/>
      <c r="D3051" s="150"/>
      <c r="E3051" s="150"/>
      <c r="F3051" s="96"/>
      <c r="G3051" s="96"/>
      <c r="H3051" s="150"/>
      <c r="N3051" s="71"/>
      <c r="U3051" s="71"/>
      <c r="AB3051" s="70"/>
      <c r="AI3051" s="70"/>
    </row>
    <row r="3052" spans="1:35" ht="12" customHeight="1">
      <c r="A3052" s="150"/>
      <c r="B3052" s="150"/>
      <c r="C3052" s="150"/>
      <c r="D3052" s="150"/>
      <c r="E3052" s="150"/>
      <c r="F3052" s="96"/>
      <c r="G3052" s="96"/>
      <c r="H3052" s="150"/>
      <c r="N3052" s="71"/>
      <c r="U3052" s="71"/>
      <c r="AB3052" s="70"/>
      <c r="AI3052" s="70"/>
    </row>
    <row r="3053" spans="1:35" ht="12" customHeight="1">
      <c r="A3053" s="150"/>
      <c r="B3053" s="150"/>
      <c r="C3053" s="150"/>
      <c r="D3053" s="150"/>
      <c r="E3053" s="150"/>
      <c r="F3053" s="96"/>
      <c r="G3053" s="96"/>
      <c r="H3053" s="150"/>
      <c r="N3053" s="71"/>
      <c r="U3053" s="71"/>
      <c r="AB3053" s="70"/>
      <c r="AI3053" s="70"/>
    </row>
    <row r="3054" spans="1:35" ht="12" customHeight="1">
      <c r="A3054" s="150"/>
      <c r="B3054" s="150"/>
      <c r="C3054" s="150"/>
      <c r="D3054" s="150"/>
      <c r="E3054" s="150"/>
      <c r="F3054" s="96"/>
      <c r="G3054" s="96"/>
      <c r="H3054" s="150"/>
      <c r="N3054" s="71"/>
      <c r="U3054" s="71"/>
      <c r="AB3054" s="70"/>
      <c r="AI3054" s="70"/>
    </row>
    <row r="3055" spans="1:35" ht="12" customHeight="1">
      <c r="A3055" s="150"/>
      <c r="B3055" s="150"/>
      <c r="C3055" s="150"/>
      <c r="D3055" s="150"/>
      <c r="E3055" s="150"/>
      <c r="F3055" s="96"/>
      <c r="G3055" s="96"/>
      <c r="H3055" s="150"/>
      <c r="N3055" s="71"/>
      <c r="U3055" s="71"/>
      <c r="AB3055" s="70"/>
      <c r="AI3055" s="70"/>
    </row>
    <row r="3056" spans="1:35" ht="12" customHeight="1">
      <c r="A3056" s="150"/>
      <c r="B3056" s="150"/>
      <c r="C3056" s="150"/>
      <c r="D3056" s="150"/>
      <c r="E3056" s="150"/>
      <c r="F3056" s="96"/>
      <c r="G3056" s="96"/>
      <c r="H3056" s="150"/>
      <c r="N3056" s="71"/>
      <c r="U3056" s="71"/>
      <c r="AB3056" s="70"/>
      <c r="AI3056" s="70"/>
    </row>
    <row r="3057" spans="1:35" ht="12" customHeight="1">
      <c r="A3057" s="150"/>
      <c r="B3057" s="150"/>
      <c r="C3057" s="150"/>
      <c r="D3057" s="150"/>
      <c r="E3057" s="150"/>
      <c r="F3057" s="96"/>
      <c r="G3057" s="96"/>
      <c r="H3057" s="150"/>
      <c r="N3057" s="71"/>
      <c r="U3057" s="71"/>
      <c r="AB3057" s="70"/>
      <c r="AI3057" s="70"/>
    </row>
    <row r="3058" spans="1:35" ht="12" customHeight="1">
      <c r="A3058" s="150"/>
      <c r="B3058" s="150"/>
      <c r="C3058" s="150"/>
      <c r="D3058" s="150"/>
      <c r="E3058" s="150"/>
      <c r="F3058" s="96"/>
      <c r="G3058" s="96"/>
      <c r="H3058" s="150"/>
      <c r="N3058" s="71"/>
      <c r="U3058" s="71"/>
      <c r="AB3058" s="70"/>
      <c r="AI3058" s="70"/>
    </row>
    <row r="3059" spans="1:35" ht="12" customHeight="1">
      <c r="A3059" s="150"/>
      <c r="B3059" s="150"/>
      <c r="C3059" s="150"/>
      <c r="D3059" s="150"/>
      <c r="E3059" s="150"/>
      <c r="F3059" s="96"/>
      <c r="G3059" s="96"/>
      <c r="H3059" s="150"/>
      <c r="N3059" s="71"/>
      <c r="U3059" s="71"/>
      <c r="AB3059" s="70"/>
      <c r="AI3059" s="70"/>
    </row>
    <row r="3060" spans="1:35" ht="12" customHeight="1">
      <c r="A3060" s="150"/>
      <c r="B3060" s="150"/>
      <c r="C3060" s="150"/>
      <c r="D3060" s="150"/>
      <c r="E3060" s="150"/>
      <c r="F3060" s="96"/>
      <c r="G3060" s="96"/>
      <c r="H3060" s="150"/>
      <c r="N3060" s="71"/>
      <c r="U3060" s="71"/>
      <c r="AB3060" s="70"/>
      <c r="AI3060" s="70"/>
    </row>
    <row r="3061" spans="1:35" ht="12" customHeight="1">
      <c r="A3061" s="150"/>
      <c r="B3061" s="150"/>
      <c r="C3061" s="150"/>
      <c r="D3061" s="150"/>
      <c r="E3061" s="150"/>
      <c r="F3061" s="96"/>
      <c r="G3061" s="96"/>
      <c r="H3061" s="150"/>
      <c r="N3061" s="71"/>
      <c r="U3061" s="71"/>
      <c r="AB3061" s="70"/>
      <c r="AI3061" s="70"/>
    </row>
    <row r="3062" spans="1:35" ht="12" customHeight="1">
      <c r="A3062" s="150"/>
      <c r="B3062" s="150"/>
      <c r="C3062" s="150"/>
      <c r="D3062" s="150"/>
      <c r="E3062" s="150"/>
      <c r="F3062" s="96"/>
      <c r="G3062" s="96"/>
      <c r="H3062" s="150"/>
      <c r="N3062" s="71"/>
      <c r="U3062" s="71"/>
      <c r="AB3062" s="70"/>
      <c r="AI3062" s="70"/>
    </row>
    <row r="3063" spans="1:35" ht="12" customHeight="1">
      <c r="A3063" s="150"/>
      <c r="B3063" s="150"/>
      <c r="C3063" s="150"/>
      <c r="D3063" s="150"/>
      <c r="E3063" s="150"/>
      <c r="F3063" s="96"/>
      <c r="G3063" s="96"/>
      <c r="H3063" s="150"/>
      <c r="N3063" s="71"/>
      <c r="U3063" s="71"/>
      <c r="AB3063" s="70"/>
      <c r="AI3063" s="70"/>
    </row>
    <row r="3064" spans="1:35" ht="12" customHeight="1">
      <c r="A3064" s="150"/>
      <c r="B3064" s="150"/>
      <c r="C3064" s="150"/>
      <c r="D3064" s="150"/>
      <c r="E3064" s="150"/>
      <c r="F3064" s="96"/>
      <c r="G3064" s="96"/>
      <c r="H3064" s="150"/>
      <c r="N3064" s="71"/>
      <c r="U3064" s="71"/>
      <c r="AB3064" s="70"/>
      <c r="AI3064" s="70"/>
    </row>
    <row r="3065" spans="1:35" ht="12" customHeight="1">
      <c r="A3065" s="150"/>
      <c r="B3065" s="150"/>
      <c r="C3065" s="150"/>
      <c r="D3065" s="150"/>
      <c r="E3065" s="150"/>
      <c r="F3065" s="96"/>
      <c r="G3065" s="96"/>
      <c r="H3065" s="150"/>
      <c r="N3065" s="71"/>
      <c r="U3065" s="71"/>
      <c r="AB3065" s="70"/>
      <c r="AI3065" s="70"/>
    </row>
    <row r="3066" spans="1:35" ht="12" customHeight="1">
      <c r="A3066" s="150"/>
      <c r="B3066" s="150"/>
      <c r="C3066" s="150"/>
      <c r="D3066" s="150"/>
      <c r="E3066" s="150"/>
      <c r="F3066" s="96"/>
      <c r="G3066" s="96"/>
      <c r="H3066" s="150"/>
      <c r="N3066" s="71"/>
      <c r="U3066" s="71"/>
      <c r="AB3066" s="70"/>
      <c r="AI3066" s="70"/>
    </row>
    <row r="3067" spans="1:35" ht="12" customHeight="1">
      <c r="A3067" s="150"/>
      <c r="B3067" s="150"/>
      <c r="C3067" s="150"/>
      <c r="D3067" s="150"/>
      <c r="E3067" s="150"/>
      <c r="F3067" s="96"/>
      <c r="G3067" s="96"/>
      <c r="H3067" s="150"/>
      <c r="N3067" s="71"/>
      <c r="U3067" s="71"/>
      <c r="AB3067" s="70"/>
      <c r="AI3067" s="70"/>
    </row>
    <row r="3068" spans="1:35" ht="12" customHeight="1">
      <c r="A3068" s="150"/>
      <c r="B3068" s="150"/>
      <c r="C3068" s="150"/>
      <c r="D3068" s="150"/>
      <c r="E3068" s="150"/>
      <c r="F3068" s="96"/>
      <c r="G3068" s="96"/>
      <c r="H3068" s="150"/>
      <c r="N3068" s="71"/>
      <c r="U3068" s="71"/>
      <c r="AB3068" s="70"/>
      <c r="AI3068" s="70"/>
    </row>
    <row r="3069" spans="1:35" ht="12" customHeight="1">
      <c r="A3069" s="150"/>
      <c r="B3069" s="150"/>
      <c r="C3069" s="150"/>
      <c r="D3069" s="150"/>
      <c r="E3069" s="150"/>
      <c r="F3069" s="96"/>
      <c r="G3069" s="96"/>
      <c r="H3069" s="150"/>
      <c r="N3069" s="71"/>
      <c r="U3069" s="71"/>
      <c r="AB3069" s="70"/>
      <c r="AI3069" s="70"/>
    </row>
    <row r="3070" spans="1:35" ht="12" customHeight="1">
      <c r="A3070" s="150"/>
      <c r="B3070" s="150"/>
      <c r="C3070" s="150"/>
      <c r="D3070" s="150"/>
      <c r="E3070" s="150"/>
      <c r="F3070" s="96"/>
      <c r="G3070" s="96"/>
      <c r="H3070" s="150"/>
      <c r="N3070" s="71"/>
      <c r="U3070" s="71"/>
      <c r="AB3070" s="70"/>
      <c r="AI3070" s="70"/>
    </row>
    <row r="3071" spans="1:35" ht="12" customHeight="1">
      <c r="A3071" s="150"/>
      <c r="B3071" s="150"/>
      <c r="C3071" s="150"/>
      <c r="D3071" s="150"/>
      <c r="E3071" s="150"/>
      <c r="F3071" s="96"/>
      <c r="G3071" s="96"/>
      <c r="H3071" s="150"/>
      <c r="N3071" s="71"/>
      <c r="U3071" s="71"/>
      <c r="AB3071" s="70"/>
      <c r="AI3071" s="70"/>
    </row>
    <row r="3072" spans="1:35" ht="12" customHeight="1">
      <c r="A3072" s="150"/>
      <c r="B3072" s="150"/>
      <c r="C3072" s="150"/>
      <c r="D3072" s="150"/>
      <c r="E3072" s="150"/>
      <c r="F3072" s="96"/>
      <c r="G3072" s="96"/>
      <c r="H3072" s="150"/>
      <c r="N3072" s="71"/>
      <c r="U3072" s="71"/>
      <c r="AB3072" s="70"/>
      <c r="AI3072" s="70"/>
    </row>
    <row r="3073" spans="1:35" ht="12" customHeight="1">
      <c r="A3073" s="150"/>
      <c r="B3073" s="150"/>
      <c r="C3073" s="150"/>
      <c r="D3073" s="150"/>
      <c r="E3073" s="150"/>
      <c r="F3073" s="96"/>
      <c r="G3073" s="96"/>
      <c r="H3073" s="150"/>
      <c r="N3073" s="71"/>
      <c r="U3073" s="71"/>
      <c r="AB3073" s="70"/>
      <c r="AI3073" s="70"/>
    </row>
    <row r="3074" spans="1:35" ht="12" customHeight="1">
      <c r="A3074" s="150"/>
      <c r="B3074" s="150"/>
      <c r="C3074" s="150"/>
      <c r="D3074" s="150"/>
      <c r="E3074" s="150"/>
      <c r="F3074" s="96"/>
      <c r="G3074" s="96"/>
      <c r="H3074" s="150"/>
      <c r="N3074" s="71"/>
      <c r="U3074" s="71"/>
      <c r="AB3074" s="70"/>
      <c r="AI3074" s="70"/>
    </row>
    <row r="3075" spans="1:35" ht="12" customHeight="1">
      <c r="A3075" s="150"/>
      <c r="B3075" s="150"/>
      <c r="C3075" s="150"/>
      <c r="D3075" s="150"/>
      <c r="E3075" s="150"/>
      <c r="F3075" s="96"/>
      <c r="G3075" s="96"/>
      <c r="H3075" s="150"/>
      <c r="N3075" s="71"/>
      <c r="U3075" s="71"/>
      <c r="AB3075" s="70"/>
      <c r="AI3075" s="70"/>
    </row>
    <row r="3076" spans="1:35" ht="12" customHeight="1">
      <c r="A3076" s="150"/>
      <c r="B3076" s="150"/>
      <c r="C3076" s="150"/>
      <c r="D3076" s="150"/>
      <c r="E3076" s="150"/>
      <c r="F3076" s="96"/>
      <c r="G3076" s="96"/>
      <c r="H3076" s="150"/>
      <c r="N3076" s="71"/>
      <c r="U3076" s="71"/>
      <c r="AB3076" s="70"/>
      <c r="AI3076" s="70"/>
    </row>
    <row r="3077" spans="1:35" ht="12" customHeight="1">
      <c r="A3077" s="150"/>
      <c r="B3077" s="150"/>
      <c r="C3077" s="150"/>
      <c r="D3077" s="150"/>
      <c r="E3077" s="150"/>
      <c r="F3077" s="96"/>
      <c r="G3077" s="96"/>
      <c r="H3077" s="150"/>
      <c r="N3077" s="71"/>
      <c r="U3077" s="71"/>
      <c r="AB3077" s="70"/>
      <c r="AI3077" s="70"/>
    </row>
    <row r="3078" spans="1:35" ht="12" customHeight="1">
      <c r="A3078" s="150"/>
      <c r="B3078" s="150"/>
      <c r="C3078" s="150"/>
      <c r="D3078" s="150"/>
      <c r="E3078" s="150"/>
      <c r="F3078" s="96"/>
      <c r="G3078" s="96"/>
      <c r="H3078" s="150"/>
      <c r="N3078" s="71"/>
      <c r="U3078" s="71"/>
      <c r="AB3078" s="70"/>
      <c r="AI3078" s="70"/>
    </row>
    <row r="3079" spans="1:35" ht="12" customHeight="1">
      <c r="A3079" s="150"/>
      <c r="B3079" s="150"/>
      <c r="C3079" s="150"/>
      <c r="D3079" s="150"/>
      <c r="E3079" s="150"/>
      <c r="F3079" s="96"/>
      <c r="G3079" s="96"/>
      <c r="H3079" s="150"/>
      <c r="N3079" s="71"/>
      <c r="U3079" s="71"/>
      <c r="AB3079" s="70"/>
      <c r="AI3079" s="70"/>
    </row>
    <row r="3080" spans="1:35" ht="12" customHeight="1">
      <c r="A3080" s="150"/>
      <c r="B3080" s="150"/>
      <c r="C3080" s="150"/>
      <c r="D3080" s="150"/>
      <c r="E3080" s="150"/>
      <c r="F3080" s="96"/>
      <c r="G3080" s="96"/>
      <c r="H3080" s="150"/>
      <c r="N3080" s="71"/>
      <c r="U3080" s="71"/>
      <c r="AB3080" s="70"/>
      <c r="AI3080" s="70"/>
    </row>
    <row r="3081" spans="1:35" ht="12" customHeight="1">
      <c r="A3081" s="150"/>
      <c r="B3081" s="150"/>
      <c r="C3081" s="150"/>
      <c r="D3081" s="150"/>
      <c r="E3081" s="150"/>
      <c r="F3081" s="96"/>
      <c r="G3081" s="96"/>
      <c r="H3081" s="150"/>
      <c r="N3081" s="71"/>
      <c r="U3081" s="71"/>
      <c r="AB3081" s="70"/>
      <c r="AI3081" s="70"/>
    </row>
    <row r="3082" spans="1:35" ht="12" customHeight="1">
      <c r="A3082" s="150"/>
      <c r="B3082" s="150"/>
      <c r="C3082" s="150"/>
      <c r="D3082" s="150"/>
      <c r="E3082" s="150"/>
      <c r="F3082" s="96"/>
      <c r="G3082" s="96"/>
      <c r="H3082" s="150"/>
      <c r="N3082" s="71"/>
      <c r="U3082" s="71"/>
      <c r="AB3082" s="70"/>
      <c r="AI3082" s="70"/>
    </row>
    <row r="3083" spans="1:35" ht="12" customHeight="1">
      <c r="A3083" s="150"/>
      <c r="B3083" s="150"/>
      <c r="C3083" s="150"/>
      <c r="D3083" s="150"/>
      <c r="E3083" s="150"/>
      <c r="F3083" s="96"/>
      <c r="G3083" s="96"/>
      <c r="H3083" s="150"/>
      <c r="N3083" s="71"/>
      <c r="U3083" s="71"/>
      <c r="AB3083" s="70"/>
      <c r="AI3083" s="70"/>
    </row>
    <row r="3084" spans="1:35" ht="12" customHeight="1">
      <c r="A3084" s="150"/>
      <c r="B3084" s="150"/>
      <c r="C3084" s="150"/>
      <c r="D3084" s="150"/>
      <c r="E3084" s="150"/>
      <c r="F3084" s="96"/>
      <c r="G3084" s="96"/>
      <c r="H3084" s="150"/>
      <c r="N3084" s="71"/>
      <c r="U3084" s="71"/>
      <c r="AB3084" s="70"/>
      <c r="AI3084" s="70"/>
    </row>
    <row r="3085" spans="1:35" ht="12" customHeight="1">
      <c r="A3085" s="150"/>
      <c r="B3085" s="150"/>
      <c r="C3085" s="150"/>
      <c r="D3085" s="150"/>
      <c r="E3085" s="150"/>
      <c r="F3085" s="96"/>
      <c r="G3085" s="96"/>
      <c r="H3085" s="150"/>
      <c r="N3085" s="71"/>
      <c r="U3085" s="71"/>
      <c r="AB3085" s="70"/>
      <c r="AI3085" s="70"/>
    </row>
    <row r="3086" spans="1:35" ht="12" customHeight="1">
      <c r="A3086" s="150"/>
      <c r="B3086" s="150"/>
      <c r="C3086" s="150"/>
      <c r="D3086" s="150"/>
      <c r="E3086" s="150"/>
      <c r="F3086" s="96"/>
      <c r="G3086" s="96"/>
      <c r="H3086" s="150"/>
      <c r="N3086" s="71"/>
      <c r="U3086" s="71"/>
      <c r="AB3086" s="70"/>
      <c r="AI3086" s="70"/>
    </row>
    <row r="3087" spans="1:35" ht="12" customHeight="1">
      <c r="A3087" s="150"/>
      <c r="B3087" s="150"/>
      <c r="C3087" s="150"/>
      <c r="D3087" s="150"/>
      <c r="E3087" s="150"/>
      <c r="F3087" s="96"/>
      <c r="G3087" s="96"/>
      <c r="H3087" s="150"/>
      <c r="N3087" s="71"/>
      <c r="U3087" s="71"/>
      <c r="AB3087" s="70"/>
      <c r="AI3087" s="70"/>
    </row>
    <row r="3088" spans="1:35" ht="12" customHeight="1">
      <c r="A3088" s="150"/>
      <c r="B3088" s="150"/>
      <c r="C3088" s="150"/>
      <c r="D3088" s="150"/>
      <c r="E3088" s="150"/>
      <c r="F3088" s="96"/>
      <c r="G3088" s="96"/>
      <c r="H3088" s="150"/>
      <c r="N3088" s="71"/>
      <c r="U3088" s="71"/>
      <c r="AB3088" s="70"/>
      <c r="AI3088" s="70"/>
    </row>
    <row r="3089" spans="1:35" ht="12" customHeight="1">
      <c r="A3089" s="150"/>
      <c r="B3089" s="150"/>
      <c r="C3089" s="150"/>
      <c r="D3089" s="150"/>
      <c r="E3089" s="150"/>
      <c r="F3089" s="96"/>
      <c r="G3089" s="96"/>
      <c r="H3089" s="150"/>
      <c r="N3089" s="71"/>
      <c r="U3089" s="71"/>
      <c r="AB3089" s="70"/>
      <c r="AI3089" s="70"/>
    </row>
    <row r="3090" spans="1:35" ht="12" customHeight="1">
      <c r="A3090" s="150"/>
      <c r="B3090" s="150"/>
      <c r="C3090" s="150"/>
      <c r="D3090" s="150"/>
      <c r="E3090" s="150"/>
      <c r="F3090" s="96"/>
      <c r="G3090" s="96"/>
      <c r="H3090" s="150"/>
      <c r="N3090" s="71"/>
      <c r="U3090" s="71"/>
      <c r="AB3090" s="70"/>
      <c r="AI3090" s="70"/>
    </row>
    <row r="3091" spans="1:35" ht="12" customHeight="1">
      <c r="A3091" s="150"/>
      <c r="B3091" s="150"/>
      <c r="C3091" s="150"/>
      <c r="D3091" s="150"/>
      <c r="E3091" s="150"/>
      <c r="F3091" s="96"/>
      <c r="G3091" s="96"/>
      <c r="H3091" s="150"/>
      <c r="N3091" s="71"/>
      <c r="U3091" s="71"/>
      <c r="AB3091" s="70"/>
      <c r="AI3091" s="70"/>
    </row>
    <row r="3092" spans="1:35" ht="12" customHeight="1">
      <c r="A3092" s="150"/>
      <c r="B3092" s="150"/>
      <c r="C3092" s="150"/>
      <c r="D3092" s="150"/>
      <c r="E3092" s="150"/>
      <c r="F3092" s="96"/>
      <c r="G3092" s="96"/>
      <c r="H3092" s="150"/>
      <c r="N3092" s="71"/>
      <c r="U3092" s="71"/>
      <c r="AB3092" s="70"/>
      <c r="AI3092" s="70"/>
    </row>
    <row r="3093" spans="1:35" ht="12" customHeight="1">
      <c r="A3093" s="150"/>
      <c r="B3093" s="150"/>
      <c r="C3093" s="150"/>
      <c r="D3093" s="150"/>
      <c r="E3093" s="150"/>
      <c r="F3093" s="96"/>
      <c r="G3093" s="96"/>
      <c r="H3093" s="150"/>
      <c r="N3093" s="71"/>
      <c r="U3093" s="71"/>
      <c r="AB3093" s="70"/>
      <c r="AI3093" s="70"/>
    </row>
    <row r="3094" spans="1:35" ht="12" customHeight="1">
      <c r="A3094" s="150"/>
      <c r="B3094" s="150"/>
      <c r="C3094" s="150"/>
      <c r="D3094" s="150"/>
      <c r="E3094" s="150"/>
      <c r="F3094" s="96"/>
      <c r="G3094" s="96"/>
      <c r="H3094" s="150"/>
      <c r="N3094" s="71"/>
      <c r="U3094" s="71"/>
      <c r="AB3094" s="70"/>
      <c r="AI3094" s="70"/>
    </row>
    <row r="3095" spans="1:35" ht="12" customHeight="1">
      <c r="A3095" s="150"/>
      <c r="B3095" s="150"/>
      <c r="C3095" s="150"/>
      <c r="D3095" s="150"/>
      <c r="E3095" s="150"/>
      <c r="F3095" s="96"/>
      <c r="G3095" s="96"/>
      <c r="H3095" s="150"/>
      <c r="N3095" s="71"/>
      <c r="U3095" s="71"/>
      <c r="AB3095" s="70"/>
      <c r="AI3095" s="70"/>
    </row>
    <row r="3096" spans="1:35" ht="12" customHeight="1">
      <c r="A3096" s="150"/>
      <c r="B3096" s="150"/>
      <c r="C3096" s="150"/>
      <c r="D3096" s="150"/>
      <c r="E3096" s="150"/>
      <c r="F3096" s="96"/>
      <c r="G3096" s="96"/>
      <c r="H3096" s="150"/>
      <c r="N3096" s="71"/>
      <c r="U3096" s="71"/>
      <c r="AB3096" s="70"/>
      <c r="AI3096" s="70"/>
    </row>
    <row r="3097" spans="1:35" ht="12" customHeight="1">
      <c r="A3097" s="150"/>
      <c r="B3097" s="150"/>
      <c r="C3097" s="150"/>
      <c r="D3097" s="150"/>
      <c r="E3097" s="150"/>
      <c r="F3097" s="96"/>
      <c r="G3097" s="96"/>
      <c r="H3097" s="150"/>
      <c r="N3097" s="71"/>
      <c r="U3097" s="71"/>
      <c r="AB3097" s="70"/>
      <c r="AI3097" s="70"/>
    </row>
    <row r="3098" spans="1:35" ht="12" customHeight="1">
      <c r="A3098" s="150"/>
      <c r="B3098" s="150"/>
      <c r="C3098" s="150"/>
      <c r="D3098" s="150"/>
      <c r="E3098" s="150"/>
      <c r="F3098" s="96"/>
      <c r="G3098" s="96"/>
      <c r="H3098" s="150"/>
      <c r="N3098" s="71"/>
      <c r="U3098" s="71"/>
      <c r="AB3098" s="70"/>
      <c r="AI3098" s="70"/>
    </row>
    <row r="3099" spans="1:35" ht="12" customHeight="1">
      <c r="A3099" s="150"/>
      <c r="B3099" s="150"/>
      <c r="C3099" s="150"/>
      <c r="D3099" s="150"/>
      <c r="E3099" s="150"/>
      <c r="F3099" s="96"/>
      <c r="G3099" s="96"/>
      <c r="H3099" s="150"/>
      <c r="N3099" s="71"/>
      <c r="U3099" s="71"/>
      <c r="AB3099" s="70"/>
      <c r="AI3099" s="70"/>
    </row>
    <row r="3100" spans="1:35" ht="12" customHeight="1">
      <c r="A3100" s="150"/>
      <c r="B3100" s="150"/>
      <c r="C3100" s="150"/>
      <c r="D3100" s="150"/>
      <c r="E3100" s="150"/>
      <c r="F3100" s="96"/>
      <c r="G3100" s="96"/>
      <c r="H3100" s="150"/>
      <c r="N3100" s="71"/>
      <c r="U3100" s="71"/>
      <c r="AB3100" s="70"/>
      <c r="AI3100" s="70"/>
    </row>
    <row r="3101" spans="1:35" ht="12" customHeight="1">
      <c r="A3101" s="150"/>
      <c r="B3101" s="150"/>
      <c r="C3101" s="150"/>
      <c r="D3101" s="150"/>
      <c r="E3101" s="150"/>
      <c r="F3101" s="96"/>
      <c r="G3101" s="96"/>
      <c r="H3101" s="150"/>
      <c r="N3101" s="71"/>
      <c r="U3101" s="71"/>
      <c r="AB3101" s="70"/>
      <c r="AI3101" s="70"/>
    </row>
    <row r="3102" spans="1:35" ht="12" customHeight="1">
      <c r="A3102" s="150"/>
      <c r="B3102" s="150"/>
      <c r="C3102" s="150"/>
      <c r="D3102" s="150"/>
      <c r="E3102" s="150"/>
      <c r="F3102" s="96"/>
      <c r="G3102" s="96"/>
      <c r="H3102" s="150"/>
      <c r="N3102" s="71"/>
      <c r="U3102" s="71"/>
      <c r="AB3102" s="70"/>
      <c r="AI3102" s="70"/>
    </row>
    <row r="3103" spans="1:35" ht="12" customHeight="1">
      <c r="A3103" s="150"/>
      <c r="B3103" s="150"/>
      <c r="C3103" s="150"/>
      <c r="D3103" s="150"/>
      <c r="E3103" s="150"/>
      <c r="F3103" s="96"/>
      <c r="G3103" s="96"/>
      <c r="H3103" s="150"/>
      <c r="N3103" s="71"/>
      <c r="U3103" s="71"/>
      <c r="AB3103" s="70"/>
      <c r="AI3103" s="70"/>
    </row>
    <row r="3104" spans="1:35" ht="12" customHeight="1">
      <c r="A3104" s="150"/>
      <c r="B3104" s="150"/>
      <c r="C3104" s="150"/>
      <c r="D3104" s="150"/>
      <c r="E3104" s="150"/>
      <c r="F3104" s="96"/>
      <c r="G3104" s="96"/>
      <c r="H3104" s="150"/>
      <c r="N3104" s="71"/>
      <c r="U3104" s="71"/>
      <c r="AB3104" s="70"/>
      <c r="AI3104" s="70"/>
    </row>
    <row r="3105" spans="1:35" ht="12" customHeight="1">
      <c r="A3105" s="150"/>
      <c r="B3105" s="150"/>
      <c r="C3105" s="150"/>
      <c r="D3105" s="150"/>
      <c r="E3105" s="150"/>
      <c r="F3105" s="96"/>
      <c r="G3105" s="96"/>
      <c r="H3105" s="150"/>
      <c r="N3105" s="71"/>
      <c r="U3105" s="71"/>
      <c r="AB3105" s="70"/>
      <c r="AI3105" s="70"/>
    </row>
    <row r="3106" spans="1:35" ht="12" customHeight="1">
      <c r="A3106" s="150"/>
      <c r="B3106" s="150"/>
      <c r="C3106" s="150"/>
      <c r="D3106" s="150"/>
      <c r="E3106" s="150"/>
      <c r="F3106" s="96"/>
      <c r="G3106" s="96"/>
      <c r="H3106" s="150"/>
      <c r="N3106" s="71"/>
      <c r="U3106" s="71"/>
      <c r="AB3106" s="70"/>
      <c r="AI3106" s="70"/>
    </row>
    <row r="3107" spans="1:35" ht="12" customHeight="1">
      <c r="A3107" s="150"/>
      <c r="B3107" s="150"/>
      <c r="C3107" s="150"/>
      <c r="D3107" s="150"/>
      <c r="E3107" s="150"/>
      <c r="F3107" s="96"/>
      <c r="G3107" s="96"/>
      <c r="H3107" s="150"/>
      <c r="N3107" s="71"/>
      <c r="U3107" s="71"/>
      <c r="AB3107" s="70"/>
      <c r="AI3107" s="70"/>
    </row>
    <row r="3108" spans="1:35" ht="12" customHeight="1">
      <c r="A3108" s="150"/>
      <c r="B3108" s="150"/>
      <c r="C3108" s="150"/>
      <c r="D3108" s="150"/>
      <c r="E3108" s="150"/>
      <c r="F3108" s="96"/>
      <c r="G3108" s="96"/>
      <c r="H3108" s="150"/>
      <c r="N3108" s="71"/>
      <c r="U3108" s="71"/>
      <c r="AB3108" s="70"/>
      <c r="AI3108" s="70"/>
    </row>
    <row r="3109" spans="1:35" ht="12" customHeight="1">
      <c r="A3109" s="150"/>
      <c r="B3109" s="150"/>
      <c r="C3109" s="150"/>
      <c r="D3109" s="150"/>
      <c r="E3109" s="150"/>
      <c r="F3109" s="96"/>
      <c r="G3109" s="96"/>
      <c r="H3109" s="150"/>
      <c r="N3109" s="71"/>
      <c r="U3109" s="71"/>
      <c r="AB3109" s="70"/>
      <c r="AI3109" s="70"/>
    </row>
    <row r="3110" spans="1:35" ht="12" customHeight="1">
      <c r="A3110" s="150"/>
      <c r="B3110" s="150"/>
      <c r="C3110" s="150"/>
      <c r="D3110" s="150"/>
      <c r="E3110" s="150"/>
      <c r="F3110" s="96"/>
      <c r="G3110" s="96"/>
      <c r="H3110" s="150"/>
      <c r="N3110" s="71"/>
      <c r="U3110" s="71"/>
      <c r="AB3110" s="70"/>
      <c r="AI3110" s="70"/>
    </row>
    <row r="3111" spans="1:35" ht="12" customHeight="1">
      <c r="A3111" s="150"/>
      <c r="B3111" s="150"/>
      <c r="C3111" s="150"/>
      <c r="D3111" s="150"/>
      <c r="E3111" s="150"/>
      <c r="F3111" s="96"/>
      <c r="G3111" s="96"/>
      <c r="H3111" s="150"/>
      <c r="N3111" s="71"/>
      <c r="U3111" s="71"/>
      <c r="AB3111" s="70"/>
      <c r="AI3111" s="70"/>
    </row>
    <row r="3112" spans="1:35" ht="12" customHeight="1">
      <c r="A3112" s="150"/>
      <c r="B3112" s="150"/>
      <c r="C3112" s="150"/>
      <c r="D3112" s="150"/>
      <c r="E3112" s="150"/>
      <c r="F3112" s="96"/>
      <c r="G3112" s="96"/>
      <c r="H3112" s="150"/>
      <c r="N3112" s="71"/>
      <c r="U3112" s="71"/>
      <c r="AB3112" s="70"/>
      <c r="AI3112" s="70"/>
    </row>
    <row r="3113" spans="1:35" ht="12" customHeight="1">
      <c r="A3113" s="150"/>
      <c r="B3113" s="150"/>
      <c r="C3113" s="150"/>
      <c r="D3113" s="150"/>
      <c r="E3113" s="150"/>
      <c r="F3113" s="96"/>
      <c r="G3113" s="96"/>
      <c r="H3113" s="150"/>
      <c r="N3113" s="71"/>
      <c r="U3113" s="71"/>
      <c r="AB3113" s="70"/>
      <c r="AI3113" s="70"/>
    </row>
    <row r="3114" spans="1:35" ht="12" customHeight="1">
      <c r="A3114" s="150"/>
      <c r="B3114" s="150"/>
      <c r="C3114" s="150"/>
      <c r="D3114" s="150"/>
      <c r="E3114" s="150"/>
      <c r="F3114" s="96"/>
      <c r="G3114" s="96"/>
      <c r="H3114" s="150"/>
      <c r="N3114" s="71"/>
      <c r="U3114" s="71"/>
      <c r="AB3114" s="70"/>
      <c r="AI3114" s="70"/>
    </row>
    <row r="3115" spans="1:35" ht="12" customHeight="1">
      <c r="A3115" s="150"/>
      <c r="B3115" s="150"/>
      <c r="C3115" s="150"/>
      <c r="D3115" s="150"/>
      <c r="E3115" s="150"/>
      <c r="F3115" s="96"/>
      <c r="G3115" s="96"/>
      <c r="H3115" s="150"/>
      <c r="N3115" s="71"/>
      <c r="U3115" s="71"/>
      <c r="AB3115" s="70"/>
      <c r="AI3115" s="70"/>
    </row>
    <row r="3116" spans="1:35" ht="12" customHeight="1">
      <c r="A3116" s="150"/>
      <c r="B3116" s="150"/>
      <c r="C3116" s="150"/>
      <c r="D3116" s="150"/>
      <c r="E3116" s="150"/>
      <c r="F3116" s="96"/>
      <c r="G3116" s="96"/>
      <c r="H3116" s="150"/>
      <c r="N3116" s="71"/>
      <c r="U3116" s="71"/>
      <c r="AB3116" s="70"/>
      <c r="AI3116" s="70"/>
    </row>
    <row r="3117" spans="1:35" ht="12" customHeight="1">
      <c r="A3117" s="150"/>
      <c r="B3117" s="150"/>
      <c r="C3117" s="150"/>
      <c r="D3117" s="150"/>
      <c r="E3117" s="150"/>
      <c r="F3117" s="96"/>
      <c r="G3117" s="96"/>
      <c r="H3117" s="150"/>
      <c r="N3117" s="71"/>
      <c r="U3117" s="71"/>
      <c r="AB3117" s="70"/>
      <c r="AI3117" s="70"/>
    </row>
    <row r="3118" spans="1:35" ht="12" customHeight="1">
      <c r="A3118" s="150"/>
      <c r="B3118" s="150"/>
      <c r="C3118" s="150"/>
      <c r="D3118" s="150"/>
      <c r="E3118" s="150"/>
      <c r="F3118" s="96"/>
      <c r="G3118" s="96"/>
      <c r="H3118" s="150"/>
      <c r="N3118" s="71"/>
      <c r="U3118" s="71"/>
      <c r="AB3118" s="70"/>
      <c r="AI3118" s="70"/>
    </row>
    <row r="3119" spans="1:35" ht="12" customHeight="1">
      <c r="A3119" s="150"/>
      <c r="B3119" s="150"/>
      <c r="C3119" s="150"/>
      <c r="D3119" s="150"/>
      <c r="E3119" s="150"/>
      <c r="F3119" s="96"/>
      <c r="G3119" s="96"/>
      <c r="H3119" s="150"/>
      <c r="N3119" s="71"/>
      <c r="U3119" s="71"/>
      <c r="AB3119" s="70"/>
      <c r="AI3119" s="70"/>
    </row>
    <row r="3120" spans="1:35" ht="12" customHeight="1">
      <c r="A3120" s="150"/>
      <c r="B3120" s="150"/>
      <c r="C3120" s="150"/>
      <c r="D3120" s="150"/>
      <c r="E3120" s="150"/>
      <c r="F3120" s="96"/>
      <c r="G3120" s="96"/>
      <c r="H3120" s="150"/>
      <c r="N3120" s="71"/>
      <c r="U3120" s="71"/>
      <c r="AB3120" s="70"/>
      <c r="AI3120" s="70"/>
    </row>
    <row r="3121" spans="1:35" ht="12" customHeight="1">
      <c r="A3121" s="150"/>
      <c r="B3121" s="150"/>
      <c r="C3121" s="150"/>
      <c r="D3121" s="150"/>
      <c r="E3121" s="150"/>
      <c r="F3121" s="96"/>
      <c r="G3121" s="96"/>
      <c r="H3121" s="150"/>
      <c r="N3121" s="71"/>
      <c r="U3121" s="71"/>
      <c r="AB3121" s="70"/>
      <c r="AI3121" s="70"/>
    </row>
    <row r="3122" spans="1:35" ht="12" customHeight="1">
      <c r="A3122" s="150"/>
      <c r="B3122" s="150"/>
      <c r="C3122" s="150"/>
      <c r="D3122" s="150"/>
      <c r="E3122" s="150"/>
      <c r="F3122" s="96"/>
      <c r="G3122" s="96"/>
      <c r="H3122" s="150"/>
      <c r="N3122" s="71"/>
      <c r="U3122" s="71"/>
      <c r="AB3122" s="70"/>
      <c r="AI3122" s="70"/>
    </row>
    <row r="3123" spans="1:35" ht="12" customHeight="1">
      <c r="A3123" s="150"/>
      <c r="B3123" s="150"/>
      <c r="C3123" s="150"/>
      <c r="D3123" s="150"/>
      <c r="E3123" s="150"/>
      <c r="F3123" s="96"/>
      <c r="G3123" s="96"/>
      <c r="H3123" s="150"/>
      <c r="N3123" s="71"/>
      <c r="U3123" s="71"/>
      <c r="AB3123" s="70"/>
      <c r="AI3123" s="70"/>
    </row>
    <row r="3124" spans="1:35" ht="12" customHeight="1">
      <c r="A3124" s="150"/>
      <c r="B3124" s="150"/>
      <c r="C3124" s="150"/>
      <c r="D3124" s="150"/>
      <c r="E3124" s="150"/>
      <c r="F3124" s="96"/>
      <c r="G3124" s="96"/>
      <c r="H3124" s="150"/>
      <c r="N3124" s="71"/>
      <c r="U3124" s="71"/>
      <c r="AB3124" s="70"/>
      <c r="AI3124" s="70"/>
    </row>
    <row r="3125" spans="1:35" ht="12" customHeight="1">
      <c r="A3125" s="150"/>
      <c r="B3125" s="150"/>
      <c r="C3125" s="150"/>
      <c r="D3125" s="150"/>
      <c r="E3125" s="150"/>
      <c r="F3125" s="96"/>
      <c r="G3125" s="96"/>
      <c r="H3125" s="150"/>
      <c r="N3125" s="71"/>
      <c r="U3125" s="71"/>
      <c r="AB3125" s="70"/>
      <c r="AI3125" s="70"/>
    </row>
    <row r="3126" spans="1:35" ht="12" customHeight="1">
      <c r="A3126" s="150"/>
      <c r="B3126" s="150"/>
      <c r="C3126" s="150"/>
      <c r="D3126" s="150"/>
      <c r="E3126" s="150"/>
      <c r="F3126" s="96"/>
      <c r="G3126" s="96"/>
      <c r="H3126" s="150"/>
      <c r="N3126" s="71"/>
      <c r="U3126" s="71"/>
      <c r="AB3126" s="70"/>
      <c r="AI3126" s="70"/>
    </row>
    <row r="3127" spans="1:35" ht="12" customHeight="1">
      <c r="A3127" s="150"/>
      <c r="B3127" s="150"/>
      <c r="C3127" s="150"/>
      <c r="D3127" s="150"/>
      <c r="E3127" s="150"/>
      <c r="F3127" s="96"/>
      <c r="G3127" s="96"/>
      <c r="H3127" s="150"/>
      <c r="N3127" s="71"/>
      <c r="U3127" s="71"/>
      <c r="AB3127" s="70"/>
      <c r="AI3127" s="70"/>
    </row>
    <row r="3128" spans="1:35" ht="12" customHeight="1">
      <c r="A3128" s="150"/>
      <c r="B3128" s="150"/>
      <c r="C3128" s="150"/>
      <c r="D3128" s="150"/>
      <c r="E3128" s="150"/>
      <c r="F3128" s="96"/>
      <c r="G3128" s="96"/>
      <c r="H3128" s="150"/>
      <c r="N3128" s="71"/>
      <c r="U3128" s="71"/>
      <c r="AB3128" s="70"/>
      <c r="AI3128" s="70"/>
    </row>
    <row r="3129" spans="1:35" ht="12" customHeight="1">
      <c r="A3129" s="150"/>
      <c r="B3129" s="150"/>
      <c r="C3129" s="150"/>
      <c r="D3129" s="150"/>
      <c r="E3129" s="150"/>
      <c r="F3129" s="96"/>
      <c r="G3129" s="96"/>
      <c r="H3129" s="150"/>
      <c r="N3129" s="71"/>
      <c r="U3129" s="71"/>
      <c r="AB3129" s="70"/>
      <c r="AI3129" s="70"/>
    </row>
    <row r="3130" spans="1:35" ht="12" customHeight="1">
      <c r="A3130" s="150"/>
      <c r="B3130" s="150"/>
      <c r="C3130" s="150"/>
      <c r="D3130" s="150"/>
      <c r="E3130" s="150"/>
      <c r="F3130" s="96"/>
      <c r="G3130" s="96"/>
      <c r="H3130" s="150"/>
      <c r="N3130" s="71"/>
      <c r="U3130" s="71"/>
      <c r="AB3130" s="70"/>
      <c r="AI3130" s="70"/>
    </row>
    <row r="3131" spans="1:35" ht="12" customHeight="1">
      <c r="A3131" s="150"/>
      <c r="B3131" s="150"/>
      <c r="C3131" s="150"/>
      <c r="D3131" s="150"/>
      <c r="E3131" s="150"/>
      <c r="F3131" s="96"/>
      <c r="G3131" s="96"/>
      <c r="H3131" s="150"/>
      <c r="N3131" s="71"/>
      <c r="U3131" s="71"/>
      <c r="AB3131" s="70"/>
      <c r="AI3131" s="70"/>
    </row>
    <row r="3132" spans="1:35" ht="12" customHeight="1">
      <c r="A3132" s="150"/>
      <c r="B3132" s="150"/>
      <c r="C3132" s="150"/>
      <c r="D3132" s="150"/>
      <c r="E3132" s="150"/>
      <c r="F3132" s="96"/>
      <c r="G3132" s="96"/>
      <c r="H3132" s="150"/>
      <c r="N3132" s="71"/>
      <c r="U3132" s="71"/>
      <c r="AB3132" s="70"/>
      <c r="AI3132" s="70"/>
    </row>
    <row r="3133" spans="1:35" ht="12" customHeight="1">
      <c r="A3133" s="150"/>
      <c r="B3133" s="150"/>
      <c r="C3133" s="150"/>
      <c r="D3133" s="150"/>
      <c r="E3133" s="150"/>
      <c r="F3133" s="96"/>
      <c r="G3133" s="96"/>
      <c r="H3133" s="150"/>
      <c r="N3133" s="71"/>
      <c r="U3133" s="71"/>
      <c r="AB3133" s="70"/>
      <c r="AI3133" s="70"/>
    </row>
    <row r="3134" spans="1:35" ht="12" customHeight="1">
      <c r="A3134" s="150"/>
      <c r="B3134" s="150"/>
      <c r="C3134" s="150"/>
      <c r="D3134" s="150"/>
      <c r="E3134" s="150"/>
      <c r="F3134" s="96"/>
      <c r="G3134" s="96"/>
      <c r="H3134" s="150"/>
      <c r="N3134" s="71"/>
      <c r="U3134" s="71"/>
      <c r="AB3134" s="70"/>
      <c r="AI3134" s="70"/>
    </row>
    <row r="3135" spans="1:35" ht="12" customHeight="1">
      <c r="A3135" s="150"/>
      <c r="B3135" s="150"/>
      <c r="C3135" s="150"/>
      <c r="D3135" s="150"/>
      <c r="E3135" s="150"/>
      <c r="F3135" s="96"/>
      <c r="G3135" s="96"/>
      <c r="H3135" s="150"/>
      <c r="N3135" s="71"/>
      <c r="U3135" s="71"/>
      <c r="AB3135" s="70"/>
      <c r="AI3135" s="70"/>
    </row>
    <row r="3136" spans="1:35" ht="12" customHeight="1">
      <c r="A3136" s="150"/>
      <c r="B3136" s="150"/>
      <c r="C3136" s="150"/>
      <c r="D3136" s="150"/>
      <c r="E3136" s="150"/>
      <c r="F3136" s="96"/>
      <c r="G3136" s="96"/>
      <c r="H3136" s="150"/>
      <c r="N3136" s="71"/>
      <c r="U3136" s="71"/>
      <c r="AB3136" s="70"/>
      <c r="AI3136" s="70"/>
    </row>
    <row r="3137" spans="1:35" ht="12" customHeight="1">
      <c r="A3137" s="150"/>
      <c r="B3137" s="150"/>
      <c r="C3137" s="150"/>
      <c r="D3137" s="150"/>
      <c r="E3137" s="150"/>
      <c r="F3137" s="96"/>
      <c r="G3137" s="96"/>
      <c r="H3137" s="150"/>
      <c r="N3137" s="71"/>
      <c r="U3137" s="71"/>
      <c r="AB3137" s="70"/>
      <c r="AI3137" s="70"/>
    </row>
    <row r="3138" spans="1:35" ht="12" customHeight="1">
      <c r="A3138" s="150"/>
      <c r="B3138" s="150"/>
      <c r="C3138" s="150"/>
      <c r="D3138" s="150"/>
      <c r="E3138" s="150"/>
      <c r="F3138" s="96"/>
      <c r="G3138" s="96"/>
      <c r="H3138" s="150"/>
      <c r="N3138" s="71"/>
      <c r="U3138" s="71"/>
      <c r="AB3138" s="70"/>
      <c r="AI3138" s="70"/>
    </row>
    <row r="3139" spans="1:35" ht="12" customHeight="1">
      <c r="A3139" s="150"/>
      <c r="B3139" s="150"/>
      <c r="C3139" s="150"/>
      <c r="D3139" s="150"/>
      <c r="E3139" s="150"/>
      <c r="F3139" s="96"/>
      <c r="G3139" s="96"/>
      <c r="H3139" s="150"/>
      <c r="N3139" s="71"/>
      <c r="U3139" s="71"/>
      <c r="AB3139" s="70"/>
      <c r="AI3139" s="70"/>
    </row>
    <row r="3140" spans="1:35" ht="12" customHeight="1">
      <c r="A3140" s="150"/>
      <c r="B3140" s="150"/>
      <c r="C3140" s="150"/>
      <c r="D3140" s="150"/>
      <c r="E3140" s="150"/>
      <c r="F3140" s="96"/>
      <c r="G3140" s="96"/>
      <c r="H3140" s="150"/>
      <c r="N3140" s="71"/>
      <c r="U3140" s="71"/>
      <c r="AB3140" s="70"/>
      <c r="AI3140" s="70"/>
    </row>
    <row r="3141" spans="1:35" ht="12" customHeight="1">
      <c r="A3141" s="150"/>
      <c r="B3141" s="150"/>
      <c r="C3141" s="150"/>
      <c r="D3141" s="150"/>
      <c r="E3141" s="150"/>
      <c r="F3141" s="96"/>
      <c r="G3141" s="96"/>
      <c r="H3141" s="150"/>
      <c r="N3141" s="71"/>
      <c r="U3141" s="71"/>
      <c r="AB3141" s="70"/>
      <c r="AI3141" s="70"/>
    </row>
    <row r="3142" spans="1:35" ht="12" customHeight="1">
      <c r="A3142" s="150"/>
      <c r="B3142" s="150"/>
      <c r="C3142" s="150"/>
      <c r="D3142" s="150"/>
      <c r="E3142" s="150"/>
      <c r="F3142" s="96"/>
      <c r="G3142" s="96"/>
      <c r="H3142" s="150"/>
      <c r="N3142" s="71"/>
      <c r="U3142" s="71"/>
      <c r="AB3142" s="70"/>
      <c r="AI3142" s="70"/>
    </row>
    <row r="3143" spans="1:35" ht="12" customHeight="1">
      <c r="A3143" s="150"/>
      <c r="B3143" s="150"/>
      <c r="C3143" s="150"/>
      <c r="D3143" s="150"/>
      <c r="E3143" s="150"/>
      <c r="F3143" s="96"/>
      <c r="G3143" s="96"/>
      <c r="H3143" s="150"/>
      <c r="N3143" s="71"/>
      <c r="U3143" s="71"/>
      <c r="AB3143" s="70"/>
      <c r="AI3143" s="70"/>
    </row>
    <row r="3144" spans="1:35" ht="12" customHeight="1">
      <c r="A3144" s="150"/>
      <c r="B3144" s="150"/>
      <c r="C3144" s="150"/>
      <c r="D3144" s="150"/>
      <c r="E3144" s="150"/>
      <c r="F3144" s="96"/>
      <c r="G3144" s="96"/>
      <c r="H3144" s="150"/>
      <c r="N3144" s="71"/>
      <c r="U3144" s="71"/>
      <c r="AB3144" s="70"/>
      <c r="AI3144" s="70"/>
    </row>
    <row r="3145" spans="1:35" ht="12" customHeight="1">
      <c r="A3145" s="150"/>
      <c r="B3145" s="150"/>
      <c r="C3145" s="150"/>
      <c r="D3145" s="150"/>
      <c r="E3145" s="150"/>
      <c r="F3145" s="96"/>
      <c r="G3145" s="96"/>
      <c r="H3145" s="150"/>
      <c r="N3145" s="71"/>
      <c r="U3145" s="71"/>
      <c r="AB3145" s="70"/>
      <c r="AI3145" s="70"/>
    </row>
    <row r="3146" spans="1:35" ht="12" customHeight="1">
      <c r="A3146" s="150"/>
      <c r="B3146" s="150"/>
      <c r="C3146" s="150"/>
      <c r="D3146" s="150"/>
      <c r="E3146" s="150"/>
      <c r="F3146" s="96"/>
      <c r="G3146" s="96"/>
      <c r="H3146" s="150"/>
      <c r="N3146" s="71"/>
      <c r="U3146" s="71"/>
      <c r="AB3146" s="70"/>
      <c r="AI3146" s="70"/>
    </row>
    <row r="3147" spans="1:35" ht="12" customHeight="1">
      <c r="A3147" s="150"/>
      <c r="B3147" s="150"/>
      <c r="C3147" s="150"/>
      <c r="D3147" s="150"/>
      <c r="E3147" s="150"/>
      <c r="F3147" s="96"/>
      <c r="G3147" s="96"/>
      <c r="H3147" s="150"/>
      <c r="N3147" s="71"/>
      <c r="U3147" s="71"/>
      <c r="AB3147" s="70"/>
      <c r="AI3147" s="70"/>
    </row>
    <row r="3148" spans="1:35" ht="12" customHeight="1">
      <c r="A3148" s="150"/>
      <c r="B3148" s="150"/>
      <c r="C3148" s="150"/>
      <c r="D3148" s="150"/>
      <c r="E3148" s="150"/>
      <c r="F3148" s="96"/>
      <c r="G3148" s="96"/>
      <c r="H3148" s="150"/>
      <c r="N3148" s="71"/>
      <c r="U3148" s="71"/>
      <c r="AB3148" s="70"/>
      <c r="AI3148" s="70"/>
    </row>
    <row r="3149" spans="1:35" ht="12" customHeight="1">
      <c r="A3149" s="150"/>
      <c r="B3149" s="150"/>
      <c r="C3149" s="150"/>
      <c r="D3149" s="150"/>
      <c r="E3149" s="150"/>
      <c r="F3149" s="96"/>
      <c r="G3149" s="96"/>
      <c r="H3149" s="150"/>
      <c r="N3149" s="71"/>
      <c r="U3149" s="71"/>
      <c r="AB3149" s="70"/>
      <c r="AI3149" s="70"/>
    </row>
    <row r="3150" spans="1:35" ht="12" customHeight="1">
      <c r="A3150" s="150"/>
      <c r="B3150" s="150"/>
      <c r="C3150" s="150"/>
      <c r="D3150" s="150"/>
      <c r="E3150" s="150"/>
      <c r="F3150" s="96"/>
      <c r="G3150" s="96"/>
      <c r="H3150" s="150"/>
      <c r="N3150" s="71"/>
      <c r="U3150" s="71"/>
      <c r="AB3150" s="70"/>
      <c r="AI3150" s="70"/>
    </row>
    <row r="3151" spans="1:35" ht="12" customHeight="1">
      <c r="A3151" s="150"/>
      <c r="B3151" s="150"/>
      <c r="C3151" s="150"/>
      <c r="D3151" s="150"/>
      <c r="E3151" s="150"/>
      <c r="F3151" s="96"/>
      <c r="G3151" s="96"/>
      <c r="H3151" s="150"/>
      <c r="N3151" s="71"/>
      <c r="U3151" s="71"/>
      <c r="AB3151" s="70"/>
      <c r="AI3151" s="70"/>
    </row>
    <row r="3152" spans="1:35" ht="12" customHeight="1">
      <c r="A3152" s="150"/>
      <c r="B3152" s="150"/>
      <c r="C3152" s="150"/>
      <c r="D3152" s="150"/>
      <c r="E3152" s="150"/>
      <c r="F3152" s="96"/>
      <c r="G3152" s="96"/>
      <c r="H3152" s="150"/>
      <c r="N3152" s="71"/>
      <c r="U3152" s="71"/>
      <c r="AB3152" s="70"/>
      <c r="AI3152" s="70"/>
    </row>
    <row r="3153" spans="1:35" ht="12" customHeight="1">
      <c r="A3153" s="150"/>
      <c r="B3153" s="150"/>
      <c r="C3153" s="150"/>
      <c r="D3153" s="150"/>
      <c r="E3153" s="150"/>
      <c r="F3153" s="96"/>
      <c r="G3153" s="96"/>
      <c r="H3153" s="150"/>
      <c r="N3153" s="71"/>
      <c r="U3153" s="71"/>
      <c r="AB3153" s="70"/>
      <c r="AI3153" s="70"/>
    </row>
    <row r="3154" spans="1:35" ht="12" customHeight="1">
      <c r="A3154" s="150"/>
      <c r="B3154" s="150"/>
      <c r="C3154" s="150"/>
      <c r="D3154" s="150"/>
      <c r="E3154" s="150"/>
      <c r="F3154" s="96"/>
      <c r="G3154" s="96"/>
      <c r="H3154" s="150"/>
      <c r="N3154" s="71"/>
      <c r="U3154" s="71"/>
      <c r="AB3154" s="70"/>
      <c r="AI3154" s="70"/>
    </row>
    <row r="3155" spans="1:35" ht="12" customHeight="1">
      <c r="A3155" s="150"/>
      <c r="B3155" s="150"/>
      <c r="C3155" s="150"/>
      <c r="D3155" s="150"/>
      <c r="E3155" s="150"/>
      <c r="F3155" s="96"/>
      <c r="G3155" s="96"/>
      <c r="H3155" s="150"/>
      <c r="N3155" s="71"/>
      <c r="U3155" s="71"/>
      <c r="AB3155" s="70"/>
      <c r="AI3155" s="70"/>
    </row>
    <row r="3156" spans="1:35" ht="12" customHeight="1">
      <c r="A3156" s="150"/>
      <c r="B3156" s="150"/>
      <c r="C3156" s="150"/>
      <c r="D3156" s="150"/>
      <c r="E3156" s="150"/>
      <c r="F3156" s="96"/>
      <c r="G3156" s="96"/>
      <c r="H3156" s="150"/>
      <c r="N3156" s="71"/>
      <c r="U3156" s="71"/>
      <c r="AB3156" s="70"/>
      <c r="AI3156" s="70"/>
    </row>
    <row r="3157" spans="1:35" ht="12" customHeight="1">
      <c r="A3157" s="150"/>
      <c r="B3157" s="150"/>
      <c r="C3157" s="150"/>
      <c r="D3157" s="150"/>
      <c r="E3157" s="150"/>
      <c r="F3157" s="96"/>
      <c r="G3157" s="96"/>
      <c r="H3157" s="150"/>
      <c r="N3157" s="71"/>
      <c r="U3157" s="71"/>
      <c r="AB3157" s="70"/>
      <c r="AI3157" s="70"/>
    </row>
    <row r="3158" spans="1:35" ht="12" customHeight="1">
      <c r="A3158" s="150"/>
      <c r="B3158" s="150"/>
      <c r="C3158" s="150"/>
      <c r="D3158" s="150"/>
      <c r="E3158" s="150"/>
      <c r="F3158" s="96"/>
      <c r="G3158" s="96"/>
      <c r="H3158" s="150"/>
      <c r="N3158" s="71"/>
      <c r="U3158" s="71"/>
      <c r="AB3158" s="70"/>
      <c r="AI3158" s="70"/>
    </row>
    <row r="3159" spans="1:35" ht="12" customHeight="1">
      <c r="A3159" s="150"/>
      <c r="B3159" s="150"/>
      <c r="C3159" s="150"/>
      <c r="D3159" s="150"/>
      <c r="E3159" s="150"/>
      <c r="F3159" s="96"/>
      <c r="G3159" s="96"/>
      <c r="H3159" s="150"/>
      <c r="N3159" s="71"/>
      <c r="U3159" s="71"/>
      <c r="AB3159" s="70"/>
      <c r="AI3159" s="70"/>
    </row>
    <row r="3160" spans="1:35" ht="12" customHeight="1">
      <c r="A3160" s="150"/>
      <c r="B3160" s="150"/>
      <c r="C3160" s="150"/>
      <c r="D3160" s="150"/>
      <c r="E3160" s="150"/>
      <c r="F3160" s="96"/>
      <c r="G3160" s="96"/>
      <c r="H3160" s="150"/>
      <c r="N3160" s="71"/>
      <c r="U3160" s="71"/>
      <c r="AB3160" s="70"/>
      <c r="AI3160" s="70"/>
    </row>
    <row r="3161" spans="1:35" ht="12" customHeight="1">
      <c r="A3161" s="150"/>
      <c r="B3161" s="150"/>
      <c r="C3161" s="150"/>
      <c r="D3161" s="150"/>
      <c r="E3161" s="150"/>
      <c r="F3161" s="96"/>
      <c r="G3161" s="96"/>
      <c r="H3161" s="150"/>
      <c r="N3161" s="71"/>
      <c r="U3161" s="71"/>
      <c r="AB3161" s="70"/>
      <c r="AI3161" s="70"/>
    </row>
    <row r="3162" spans="1:35" ht="12" customHeight="1">
      <c r="A3162" s="150"/>
      <c r="B3162" s="150"/>
      <c r="C3162" s="150"/>
      <c r="D3162" s="150"/>
      <c r="E3162" s="150"/>
      <c r="F3162" s="96"/>
      <c r="G3162" s="96"/>
      <c r="H3162" s="150"/>
      <c r="N3162" s="71"/>
      <c r="U3162" s="71"/>
      <c r="AB3162" s="70"/>
      <c r="AI3162" s="70"/>
    </row>
    <row r="3163" spans="1:35" ht="12" customHeight="1">
      <c r="A3163" s="150"/>
      <c r="B3163" s="150"/>
      <c r="C3163" s="150"/>
      <c r="D3163" s="150"/>
      <c r="E3163" s="150"/>
      <c r="F3163" s="96"/>
      <c r="G3163" s="96"/>
      <c r="H3163" s="150"/>
      <c r="N3163" s="71"/>
      <c r="U3163" s="71"/>
      <c r="AB3163" s="70"/>
      <c r="AI3163" s="70"/>
    </row>
    <row r="3164" spans="1:35" ht="12" customHeight="1">
      <c r="A3164" s="150"/>
      <c r="B3164" s="150"/>
      <c r="C3164" s="150"/>
      <c r="D3164" s="150"/>
      <c r="E3164" s="150"/>
      <c r="F3164" s="96"/>
      <c r="G3164" s="96"/>
      <c r="H3164" s="150"/>
      <c r="N3164" s="71"/>
      <c r="U3164" s="71"/>
      <c r="AB3164" s="70"/>
      <c r="AI3164" s="70"/>
    </row>
    <row r="3165" spans="1:35" ht="12" customHeight="1">
      <c r="A3165" s="150"/>
      <c r="B3165" s="150"/>
      <c r="C3165" s="150"/>
      <c r="D3165" s="150"/>
      <c r="E3165" s="150"/>
      <c r="F3165" s="96"/>
      <c r="G3165" s="96"/>
      <c r="H3165" s="150"/>
      <c r="N3165" s="71"/>
      <c r="U3165" s="71"/>
      <c r="AB3165" s="70"/>
      <c r="AI3165" s="70"/>
    </row>
    <row r="3166" spans="1:35" ht="12" customHeight="1">
      <c r="A3166" s="150"/>
      <c r="B3166" s="150"/>
      <c r="C3166" s="150"/>
      <c r="D3166" s="150"/>
      <c r="E3166" s="150"/>
      <c r="F3166" s="96"/>
      <c r="G3166" s="96"/>
      <c r="H3166" s="150"/>
      <c r="N3166" s="71"/>
      <c r="U3166" s="71"/>
      <c r="AB3166" s="70"/>
      <c r="AI3166" s="70"/>
    </row>
    <row r="3167" spans="1:35" ht="12" customHeight="1">
      <c r="A3167" s="150"/>
      <c r="B3167" s="150"/>
      <c r="C3167" s="150"/>
      <c r="D3167" s="150"/>
      <c r="E3167" s="150"/>
      <c r="F3167" s="96"/>
      <c r="G3167" s="96"/>
      <c r="H3167" s="150"/>
      <c r="N3167" s="71"/>
      <c r="U3167" s="71"/>
      <c r="AB3167" s="70"/>
      <c r="AI3167" s="70"/>
    </row>
    <row r="3168" spans="1:35" ht="12" customHeight="1">
      <c r="A3168" s="150"/>
      <c r="B3168" s="150"/>
      <c r="C3168" s="150"/>
      <c r="D3168" s="150"/>
      <c r="E3168" s="150"/>
      <c r="F3168" s="96"/>
      <c r="G3168" s="96"/>
      <c r="H3168" s="150"/>
      <c r="N3168" s="71"/>
      <c r="U3168" s="71"/>
      <c r="AB3168" s="70"/>
      <c r="AI3168" s="70"/>
    </row>
    <row r="3169" spans="1:35" ht="12" customHeight="1">
      <c r="A3169" s="150"/>
      <c r="B3169" s="150"/>
      <c r="C3169" s="150"/>
      <c r="D3169" s="150"/>
      <c r="E3169" s="150"/>
      <c r="F3169" s="96"/>
      <c r="G3169" s="96"/>
      <c r="H3169" s="150"/>
      <c r="N3169" s="71"/>
      <c r="U3169" s="71"/>
      <c r="AB3169" s="70"/>
      <c r="AI3169" s="70"/>
    </row>
    <row r="3170" spans="1:35" ht="12" customHeight="1">
      <c r="A3170" s="150"/>
      <c r="B3170" s="150"/>
      <c r="C3170" s="150"/>
      <c r="D3170" s="150"/>
      <c r="E3170" s="150"/>
      <c r="F3170" s="96"/>
      <c r="G3170" s="96"/>
      <c r="H3170" s="150"/>
      <c r="N3170" s="71"/>
      <c r="U3170" s="71"/>
      <c r="AB3170" s="70"/>
      <c r="AI3170" s="70"/>
    </row>
    <row r="3171" spans="1:35" ht="12" customHeight="1">
      <c r="A3171" s="150"/>
      <c r="B3171" s="150"/>
      <c r="C3171" s="150"/>
      <c r="D3171" s="150"/>
      <c r="E3171" s="150"/>
      <c r="F3171" s="96"/>
      <c r="G3171" s="96"/>
      <c r="H3171" s="150"/>
      <c r="N3171" s="71"/>
      <c r="U3171" s="71"/>
      <c r="AB3171" s="70"/>
      <c r="AI3171" s="70"/>
    </row>
    <row r="3172" spans="1:35" ht="12" customHeight="1">
      <c r="A3172" s="150"/>
      <c r="B3172" s="150"/>
      <c r="C3172" s="150"/>
      <c r="D3172" s="150"/>
      <c r="E3172" s="150"/>
      <c r="F3172" s="96"/>
      <c r="G3172" s="96"/>
      <c r="H3172" s="150"/>
      <c r="N3172" s="71"/>
      <c r="U3172" s="71"/>
      <c r="AB3172" s="70"/>
      <c r="AI3172" s="70"/>
    </row>
    <row r="3173" spans="1:35" ht="12" customHeight="1">
      <c r="A3173" s="150"/>
      <c r="B3173" s="150"/>
      <c r="C3173" s="150"/>
      <c r="D3173" s="150"/>
      <c r="E3173" s="150"/>
      <c r="F3173" s="96"/>
      <c r="G3173" s="96"/>
      <c r="H3173" s="150"/>
      <c r="N3173" s="71"/>
      <c r="U3173" s="71"/>
      <c r="AB3173" s="70"/>
      <c r="AI3173" s="70"/>
    </row>
    <row r="3174" spans="1:35" ht="12" customHeight="1">
      <c r="A3174" s="150"/>
      <c r="B3174" s="150"/>
      <c r="C3174" s="150"/>
      <c r="D3174" s="150"/>
      <c r="E3174" s="150"/>
      <c r="F3174" s="96"/>
      <c r="G3174" s="96"/>
      <c r="H3174" s="150"/>
      <c r="N3174" s="71"/>
      <c r="U3174" s="71"/>
      <c r="AB3174" s="70"/>
      <c r="AI3174" s="70"/>
    </row>
    <row r="3175" spans="1:35" ht="12" customHeight="1">
      <c r="A3175" s="150"/>
      <c r="B3175" s="150"/>
      <c r="C3175" s="150"/>
      <c r="D3175" s="150"/>
      <c r="E3175" s="150"/>
      <c r="F3175" s="96"/>
      <c r="G3175" s="96"/>
      <c r="H3175" s="150"/>
      <c r="N3175" s="71"/>
      <c r="U3175" s="71"/>
      <c r="AB3175" s="70"/>
      <c r="AI3175" s="70"/>
    </row>
    <row r="3176" spans="1:35" ht="12" customHeight="1">
      <c r="A3176" s="150"/>
      <c r="B3176" s="150"/>
      <c r="C3176" s="150"/>
      <c r="D3176" s="150"/>
      <c r="E3176" s="150"/>
      <c r="F3176" s="96"/>
      <c r="G3176" s="96"/>
      <c r="H3176" s="150"/>
      <c r="N3176" s="71"/>
      <c r="U3176" s="71"/>
      <c r="AB3176" s="70"/>
      <c r="AI3176" s="70"/>
    </row>
    <row r="3177" spans="1:35" ht="12" customHeight="1">
      <c r="A3177" s="150"/>
      <c r="B3177" s="150"/>
      <c r="C3177" s="150"/>
      <c r="D3177" s="150"/>
      <c r="E3177" s="150"/>
      <c r="F3177" s="96"/>
      <c r="G3177" s="96"/>
      <c r="H3177" s="150"/>
      <c r="N3177" s="71"/>
      <c r="U3177" s="71"/>
      <c r="AB3177" s="70"/>
      <c r="AI3177" s="70"/>
    </row>
    <row r="3178" spans="1:35" ht="12" customHeight="1">
      <c r="A3178" s="150"/>
      <c r="B3178" s="150"/>
      <c r="C3178" s="150"/>
      <c r="D3178" s="150"/>
      <c r="E3178" s="150"/>
      <c r="F3178" s="96"/>
      <c r="G3178" s="96"/>
      <c r="H3178" s="150"/>
      <c r="N3178" s="71"/>
      <c r="U3178" s="71"/>
      <c r="AB3178" s="70"/>
      <c r="AI3178" s="70"/>
    </row>
    <row r="3179" spans="1:35" ht="12" customHeight="1">
      <c r="A3179" s="150"/>
      <c r="B3179" s="150"/>
      <c r="C3179" s="150"/>
      <c r="D3179" s="150"/>
      <c r="E3179" s="150"/>
      <c r="F3179" s="96"/>
      <c r="G3179" s="96"/>
      <c r="H3179" s="150"/>
      <c r="N3179" s="71"/>
      <c r="U3179" s="71"/>
      <c r="AB3179" s="70"/>
      <c r="AI3179" s="70"/>
    </row>
    <row r="3180" spans="1:35" ht="12" customHeight="1">
      <c r="A3180" s="150"/>
      <c r="B3180" s="150"/>
      <c r="C3180" s="150"/>
      <c r="D3180" s="150"/>
      <c r="E3180" s="150"/>
      <c r="F3180" s="96"/>
      <c r="G3180" s="96"/>
      <c r="H3180" s="150"/>
      <c r="N3180" s="71"/>
      <c r="U3180" s="71"/>
      <c r="AB3180" s="70"/>
      <c r="AI3180" s="70"/>
    </row>
    <row r="3181" spans="1:35" ht="12" customHeight="1">
      <c r="A3181" s="150"/>
      <c r="B3181" s="150"/>
      <c r="C3181" s="150"/>
      <c r="D3181" s="150"/>
      <c r="E3181" s="150"/>
      <c r="F3181" s="96"/>
      <c r="G3181" s="96"/>
      <c r="H3181" s="150"/>
      <c r="N3181" s="71"/>
      <c r="U3181" s="71"/>
      <c r="AB3181" s="70"/>
      <c r="AI3181" s="70"/>
    </row>
    <row r="3182" spans="1:35" ht="12" customHeight="1">
      <c r="A3182" s="150"/>
      <c r="B3182" s="150"/>
      <c r="C3182" s="150"/>
      <c r="D3182" s="150"/>
      <c r="E3182" s="150"/>
      <c r="F3182" s="96"/>
      <c r="G3182" s="96"/>
      <c r="H3182" s="150"/>
      <c r="N3182" s="71"/>
      <c r="U3182" s="71"/>
      <c r="AB3182" s="70"/>
      <c r="AI3182" s="70"/>
    </row>
    <row r="3183" spans="1:35" ht="12" customHeight="1">
      <c r="A3183" s="150"/>
      <c r="B3183" s="150"/>
      <c r="C3183" s="150"/>
      <c r="D3183" s="150"/>
      <c r="E3183" s="150"/>
      <c r="F3183" s="96"/>
      <c r="G3183" s="96"/>
      <c r="H3183" s="150"/>
      <c r="N3183" s="71"/>
      <c r="U3183" s="71"/>
      <c r="AB3183" s="70"/>
      <c r="AI3183" s="70"/>
    </row>
    <row r="3184" spans="1:35" ht="12" customHeight="1">
      <c r="A3184" s="150"/>
      <c r="B3184" s="150"/>
      <c r="C3184" s="150"/>
      <c r="D3184" s="150"/>
      <c r="E3184" s="150"/>
      <c r="F3184" s="96"/>
      <c r="G3184" s="96"/>
      <c r="H3184" s="150"/>
      <c r="N3184" s="71"/>
      <c r="U3184" s="71"/>
      <c r="AB3184" s="70"/>
      <c r="AI3184" s="70"/>
    </row>
    <row r="3185" spans="1:35" ht="12" customHeight="1">
      <c r="A3185" s="150"/>
      <c r="B3185" s="150"/>
      <c r="C3185" s="150"/>
      <c r="D3185" s="150"/>
      <c r="E3185" s="150"/>
      <c r="F3185" s="96"/>
      <c r="G3185" s="96"/>
      <c r="H3185" s="150"/>
      <c r="N3185" s="71"/>
      <c r="U3185" s="71"/>
      <c r="AB3185" s="70"/>
      <c r="AI3185" s="70"/>
    </row>
    <row r="3186" spans="1:35" ht="12" customHeight="1">
      <c r="A3186" s="150"/>
      <c r="B3186" s="150"/>
      <c r="C3186" s="150"/>
      <c r="D3186" s="150"/>
      <c r="E3186" s="150"/>
      <c r="F3186" s="96"/>
      <c r="G3186" s="96"/>
      <c r="H3186" s="150"/>
      <c r="N3186" s="71"/>
      <c r="U3186" s="71"/>
      <c r="AB3186" s="70"/>
      <c r="AI3186" s="70"/>
    </row>
    <row r="3187" spans="1:35" ht="12" customHeight="1">
      <c r="A3187" s="150"/>
      <c r="B3187" s="150"/>
      <c r="C3187" s="150"/>
      <c r="D3187" s="150"/>
      <c r="E3187" s="150"/>
      <c r="F3187" s="96"/>
      <c r="G3187" s="96"/>
      <c r="H3187" s="150"/>
      <c r="N3187" s="71"/>
      <c r="U3187" s="71"/>
      <c r="AB3187" s="70"/>
      <c r="AI3187" s="70"/>
    </row>
    <row r="3188" spans="1:35" ht="12" customHeight="1">
      <c r="A3188" s="150"/>
      <c r="B3188" s="150"/>
      <c r="C3188" s="150"/>
      <c r="D3188" s="150"/>
      <c r="E3188" s="150"/>
      <c r="F3188" s="96"/>
      <c r="G3188" s="96"/>
      <c r="H3188" s="150"/>
      <c r="N3188" s="71"/>
      <c r="U3188" s="71"/>
      <c r="AB3188" s="70"/>
      <c r="AI3188" s="70"/>
    </row>
    <row r="3189" spans="1:35" ht="12" customHeight="1">
      <c r="A3189" s="150"/>
      <c r="B3189" s="150"/>
      <c r="C3189" s="150"/>
      <c r="D3189" s="150"/>
      <c r="E3189" s="150"/>
      <c r="F3189" s="96"/>
      <c r="G3189" s="96"/>
      <c r="H3189" s="150"/>
      <c r="N3189" s="71"/>
      <c r="U3189" s="71"/>
      <c r="AB3189" s="70"/>
      <c r="AI3189" s="70"/>
    </row>
    <row r="3190" spans="1:35" ht="12" customHeight="1">
      <c r="A3190" s="150"/>
      <c r="B3190" s="150"/>
      <c r="C3190" s="150"/>
      <c r="D3190" s="150"/>
      <c r="E3190" s="150"/>
      <c r="F3190" s="96"/>
      <c r="G3190" s="96"/>
      <c r="H3190" s="150"/>
      <c r="N3190" s="71"/>
      <c r="U3190" s="71"/>
      <c r="AB3190" s="70"/>
      <c r="AI3190" s="70"/>
    </row>
    <row r="3191" spans="1:35" ht="12" customHeight="1">
      <c r="A3191" s="150"/>
      <c r="B3191" s="150"/>
      <c r="C3191" s="150"/>
      <c r="D3191" s="150"/>
      <c r="E3191" s="150"/>
      <c r="F3191" s="96"/>
      <c r="G3191" s="96"/>
      <c r="H3191" s="150"/>
      <c r="N3191" s="71"/>
      <c r="U3191" s="71"/>
      <c r="AB3191" s="70"/>
      <c r="AI3191" s="70"/>
    </row>
    <row r="3192" spans="1:35" ht="12" customHeight="1">
      <c r="A3192" s="150"/>
      <c r="B3192" s="150"/>
      <c r="C3192" s="150"/>
      <c r="D3192" s="150"/>
      <c r="E3192" s="150"/>
      <c r="F3192" s="96"/>
      <c r="G3192" s="96"/>
      <c r="H3192" s="150"/>
      <c r="N3192" s="71"/>
      <c r="U3192" s="71"/>
      <c r="AB3192" s="70"/>
      <c r="AI3192" s="70"/>
    </row>
    <row r="3193" spans="1:35" ht="12" customHeight="1">
      <c r="A3193" s="150"/>
      <c r="B3193" s="150"/>
      <c r="C3193" s="150"/>
      <c r="D3193" s="150"/>
      <c r="E3193" s="150"/>
      <c r="F3193" s="96"/>
      <c r="G3193" s="96"/>
      <c r="H3193" s="150"/>
      <c r="N3193" s="71"/>
      <c r="U3193" s="71"/>
      <c r="AB3193" s="70"/>
      <c r="AI3193" s="70"/>
    </row>
    <row r="3194" spans="1:35" ht="12" customHeight="1">
      <c r="A3194" s="150"/>
      <c r="B3194" s="150"/>
      <c r="C3194" s="150"/>
      <c r="D3194" s="150"/>
      <c r="E3194" s="150"/>
      <c r="F3194" s="96"/>
      <c r="G3194" s="96"/>
      <c r="H3194" s="150"/>
      <c r="N3194" s="71"/>
      <c r="U3194" s="71"/>
      <c r="AB3194" s="70"/>
      <c r="AI3194" s="70"/>
    </row>
    <row r="3195" spans="1:35" ht="12" customHeight="1">
      <c r="A3195" s="150"/>
      <c r="B3195" s="150"/>
      <c r="C3195" s="150"/>
      <c r="D3195" s="150"/>
      <c r="E3195" s="150"/>
      <c r="F3195" s="96"/>
      <c r="G3195" s="96"/>
      <c r="H3195" s="150"/>
      <c r="N3195" s="71"/>
      <c r="U3195" s="71"/>
      <c r="AB3195" s="70"/>
      <c r="AI3195" s="70"/>
    </row>
    <row r="3196" spans="1:35" ht="12" customHeight="1">
      <c r="A3196" s="150"/>
      <c r="B3196" s="150"/>
      <c r="C3196" s="150"/>
      <c r="D3196" s="150"/>
      <c r="E3196" s="150"/>
      <c r="F3196" s="96"/>
      <c r="G3196" s="96"/>
      <c r="H3196" s="150"/>
      <c r="N3196" s="71"/>
      <c r="U3196" s="71"/>
      <c r="AB3196" s="70"/>
      <c r="AI3196" s="70"/>
    </row>
    <row r="3197" spans="1:35" ht="12" customHeight="1">
      <c r="A3197" s="150"/>
      <c r="B3197" s="150"/>
      <c r="C3197" s="150"/>
      <c r="D3197" s="150"/>
      <c r="E3197" s="150"/>
      <c r="F3197" s="96"/>
      <c r="G3197" s="96"/>
      <c r="H3197" s="150"/>
      <c r="N3197" s="71"/>
      <c r="U3197" s="71"/>
      <c r="AB3197" s="70"/>
      <c r="AI3197" s="70"/>
    </row>
    <row r="3198" spans="1:35" ht="12" customHeight="1">
      <c r="A3198" s="150"/>
      <c r="B3198" s="150"/>
      <c r="C3198" s="150"/>
      <c r="D3198" s="150"/>
      <c r="E3198" s="150"/>
      <c r="F3198" s="96"/>
      <c r="G3198" s="96"/>
      <c r="H3198" s="150"/>
      <c r="N3198" s="71"/>
      <c r="U3198" s="71"/>
      <c r="AB3198" s="70"/>
      <c r="AI3198" s="70"/>
    </row>
    <row r="3199" spans="1:35" ht="12" customHeight="1">
      <c r="A3199" s="150"/>
      <c r="B3199" s="150"/>
      <c r="C3199" s="150"/>
      <c r="D3199" s="150"/>
      <c r="E3199" s="150"/>
      <c r="F3199" s="96"/>
      <c r="G3199" s="96"/>
      <c r="H3199" s="150"/>
      <c r="N3199" s="71"/>
      <c r="U3199" s="71"/>
      <c r="AB3199" s="70"/>
      <c r="AI3199" s="70"/>
    </row>
    <row r="3200" spans="1:35" ht="12" customHeight="1">
      <c r="A3200" s="150"/>
      <c r="B3200" s="150"/>
      <c r="C3200" s="150"/>
      <c r="D3200" s="150"/>
      <c r="E3200" s="150"/>
      <c r="F3200" s="96"/>
      <c r="G3200" s="96"/>
      <c r="H3200" s="150"/>
      <c r="N3200" s="71"/>
      <c r="U3200" s="71"/>
      <c r="AB3200" s="70"/>
      <c r="AI3200" s="70"/>
    </row>
    <row r="3201" spans="1:35" ht="12" customHeight="1">
      <c r="A3201" s="150"/>
      <c r="B3201" s="150"/>
      <c r="C3201" s="150"/>
      <c r="D3201" s="150"/>
      <c r="E3201" s="150"/>
      <c r="F3201" s="96"/>
      <c r="G3201" s="96"/>
      <c r="H3201" s="150"/>
      <c r="N3201" s="71"/>
      <c r="U3201" s="71"/>
      <c r="AB3201" s="70"/>
      <c r="AI3201" s="70"/>
    </row>
    <row r="3202" spans="1:35" ht="12" customHeight="1">
      <c r="A3202" s="150"/>
      <c r="B3202" s="150"/>
      <c r="C3202" s="150"/>
      <c r="D3202" s="150"/>
      <c r="E3202" s="150"/>
      <c r="F3202" s="96"/>
      <c r="G3202" s="96"/>
      <c r="H3202" s="150"/>
      <c r="N3202" s="71"/>
      <c r="U3202" s="71"/>
      <c r="AB3202" s="70"/>
      <c r="AI3202" s="70"/>
    </row>
    <row r="3203" spans="1:35" ht="12" customHeight="1">
      <c r="A3203" s="150"/>
      <c r="B3203" s="150"/>
      <c r="C3203" s="150"/>
      <c r="D3203" s="150"/>
      <c r="E3203" s="150"/>
      <c r="F3203" s="96"/>
      <c r="G3203" s="96"/>
      <c r="H3203" s="150"/>
      <c r="N3203" s="71"/>
      <c r="U3203" s="71"/>
      <c r="AB3203" s="70"/>
      <c r="AI3203" s="70"/>
    </row>
    <row r="3204" spans="1:35" ht="12" customHeight="1">
      <c r="A3204" s="150"/>
      <c r="B3204" s="150"/>
      <c r="C3204" s="150"/>
      <c r="D3204" s="150"/>
      <c r="E3204" s="150"/>
      <c r="F3204" s="96"/>
      <c r="G3204" s="96"/>
      <c r="H3204" s="150"/>
      <c r="N3204" s="71"/>
      <c r="U3204" s="71"/>
      <c r="AB3204" s="70"/>
      <c r="AI3204" s="70"/>
    </row>
    <row r="3205" spans="1:35" ht="12" customHeight="1">
      <c r="A3205" s="150"/>
      <c r="B3205" s="150"/>
      <c r="C3205" s="150"/>
      <c r="D3205" s="150"/>
      <c r="E3205" s="150"/>
      <c r="F3205" s="96"/>
      <c r="G3205" s="96"/>
      <c r="H3205" s="150"/>
      <c r="N3205" s="71"/>
      <c r="U3205" s="71"/>
      <c r="AB3205" s="70"/>
      <c r="AI3205" s="70"/>
    </row>
    <row r="3206" spans="1:35" ht="12" customHeight="1">
      <c r="A3206" s="150"/>
      <c r="B3206" s="150"/>
      <c r="C3206" s="150"/>
      <c r="D3206" s="150"/>
      <c r="E3206" s="150"/>
      <c r="F3206" s="96"/>
      <c r="G3206" s="96"/>
      <c r="H3206" s="150"/>
      <c r="N3206" s="71"/>
      <c r="U3206" s="71"/>
      <c r="AB3206" s="70"/>
      <c r="AI3206" s="70"/>
    </row>
    <row r="3207" spans="1:35" ht="12" customHeight="1">
      <c r="A3207" s="150"/>
      <c r="B3207" s="150"/>
      <c r="C3207" s="150"/>
      <c r="D3207" s="150"/>
      <c r="E3207" s="150"/>
      <c r="F3207" s="96"/>
      <c r="G3207" s="96"/>
      <c r="H3207" s="150"/>
      <c r="N3207" s="71"/>
      <c r="U3207" s="71"/>
      <c r="AB3207" s="70"/>
      <c r="AI3207" s="70"/>
    </row>
    <row r="3208" spans="1:35" ht="12" customHeight="1">
      <c r="A3208" s="150"/>
      <c r="B3208" s="150"/>
      <c r="C3208" s="150"/>
      <c r="D3208" s="150"/>
      <c r="E3208" s="150"/>
      <c r="F3208" s="96"/>
      <c r="G3208" s="96"/>
      <c r="H3208" s="150"/>
      <c r="N3208" s="71"/>
      <c r="U3208" s="71"/>
      <c r="AB3208" s="70"/>
      <c r="AI3208" s="70"/>
    </row>
    <row r="3209" spans="1:35" ht="12" customHeight="1">
      <c r="A3209" s="150"/>
      <c r="B3209" s="150"/>
      <c r="C3209" s="150"/>
      <c r="D3209" s="150"/>
      <c r="E3209" s="150"/>
      <c r="F3209" s="96"/>
      <c r="G3209" s="96"/>
      <c r="H3209" s="150"/>
      <c r="N3209" s="71"/>
      <c r="U3209" s="71"/>
      <c r="AB3209" s="70"/>
      <c r="AI3209" s="70"/>
    </row>
    <row r="3210" spans="1:35" ht="12" customHeight="1">
      <c r="A3210" s="150"/>
      <c r="B3210" s="150"/>
      <c r="C3210" s="150"/>
      <c r="D3210" s="150"/>
      <c r="E3210" s="150"/>
      <c r="F3210" s="96"/>
      <c r="G3210" s="96"/>
      <c r="H3210" s="150"/>
      <c r="N3210" s="71"/>
      <c r="U3210" s="71"/>
      <c r="AB3210" s="70"/>
      <c r="AI3210" s="70"/>
    </row>
    <row r="3211" spans="1:35" ht="12" customHeight="1">
      <c r="A3211" s="150"/>
      <c r="B3211" s="150"/>
      <c r="C3211" s="150"/>
      <c r="D3211" s="150"/>
      <c r="E3211" s="150"/>
      <c r="F3211" s="96"/>
      <c r="G3211" s="96"/>
      <c r="H3211" s="150"/>
      <c r="N3211" s="71"/>
      <c r="U3211" s="71"/>
      <c r="AB3211" s="70"/>
      <c r="AI3211" s="70"/>
    </row>
    <row r="3212" spans="1:35" ht="12" customHeight="1">
      <c r="A3212" s="150"/>
      <c r="B3212" s="150"/>
      <c r="C3212" s="150"/>
      <c r="D3212" s="150"/>
      <c r="E3212" s="150"/>
      <c r="F3212" s="96"/>
      <c r="G3212" s="96"/>
      <c r="H3212" s="150"/>
      <c r="N3212" s="71"/>
      <c r="U3212" s="71"/>
      <c r="AB3212" s="70"/>
      <c r="AI3212" s="70"/>
    </row>
    <row r="3213" spans="1:35" ht="12" customHeight="1">
      <c r="A3213" s="150"/>
      <c r="B3213" s="150"/>
      <c r="C3213" s="150"/>
      <c r="D3213" s="150"/>
      <c r="E3213" s="150"/>
      <c r="F3213" s="96"/>
      <c r="G3213" s="96"/>
      <c r="H3213" s="150"/>
      <c r="N3213" s="71"/>
      <c r="U3213" s="71"/>
      <c r="AB3213" s="70"/>
      <c r="AI3213" s="70"/>
    </row>
    <row r="3214" spans="1:35" ht="12" customHeight="1">
      <c r="A3214" s="150"/>
      <c r="B3214" s="150"/>
      <c r="C3214" s="150"/>
      <c r="D3214" s="150"/>
      <c r="E3214" s="150"/>
      <c r="F3214" s="96"/>
      <c r="G3214" s="96"/>
      <c r="H3214" s="150"/>
      <c r="N3214" s="71"/>
      <c r="U3214" s="71"/>
      <c r="AB3214" s="70"/>
      <c r="AI3214" s="70"/>
    </row>
    <row r="3215" spans="1:35" ht="12" customHeight="1">
      <c r="A3215" s="150"/>
      <c r="B3215" s="150"/>
      <c r="C3215" s="150"/>
      <c r="D3215" s="150"/>
      <c r="E3215" s="150"/>
      <c r="F3215" s="96"/>
      <c r="G3215" s="96"/>
      <c r="H3215" s="150"/>
      <c r="N3215" s="71"/>
      <c r="U3215" s="71"/>
      <c r="AB3215" s="70"/>
      <c r="AI3215" s="70"/>
    </row>
    <row r="3216" spans="1:35" ht="12" customHeight="1">
      <c r="A3216" s="150"/>
      <c r="B3216" s="150"/>
      <c r="C3216" s="150"/>
      <c r="D3216" s="150"/>
      <c r="E3216" s="150"/>
      <c r="F3216" s="96"/>
      <c r="G3216" s="96"/>
      <c r="H3216" s="150"/>
      <c r="N3216" s="71"/>
      <c r="U3216" s="71"/>
      <c r="AB3216" s="70"/>
      <c r="AI3216" s="70"/>
    </row>
    <row r="3217" spans="1:35" ht="12" customHeight="1">
      <c r="A3217" s="150"/>
      <c r="B3217" s="150"/>
      <c r="C3217" s="150"/>
      <c r="D3217" s="150"/>
      <c r="E3217" s="150"/>
      <c r="F3217" s="96"/>
      <c r="G3217" s="96"/>
      <c r="H3217" s="150"/>
      <c r="N3217" s="71"/>
      <c r="U3217" s="71"/>
      <c r="AB3217" s="70"/>
      <c r="AI3217" s="70"/>
    </row>
    <row r="3218" spans="1:35" ht="12" customHeight="1">
      <c r="A3218" s="150"/>
      <c r="B3218" s="150"/>
      <c r="C3218" s="150"/>
      <c r="D3218" s="150"/>
      <c r="E3218" s="150"/>
      <c r="F3218" s="96"/>
      <c r="G3218" s="96"/>
      <c r="H3218" s="150"/>
      <c r="N3218" s="71"/>
      <c r="U3218" s="71"/>
      <c r="AB3218" s="70"/>
      <c r="AI3218" s="70"/>
    </row>
    <row r="3219" spans="1:35" ht="12" customHeight="1">
      <c r="A3219" s="150"/>
      <c r="B3219" s="150"/>
      <c r="C3219" s="150"/>
      <c r="D3219" s="150"/>
      <c r="E3219" s="150"/>
      <c r="F3219" s="96"/>
      <c r="G3219" s="96"/>
      <c r="H3219" s="150"/>
      <c r="N3219" s="71"/>
      <c r="U3219" s="71"/>
      <c r="AB3219" s="70"/>
      <c r="AI3219" s="70"/>
    </row>
    <row r="3220" spans="1:35" ht="12" customHeight="1">
      <c r="A3220" s="150"/>
      <c r="B3220" s="150"/>
      <c r="C3220" s="150"/>
      <c r="D3220" s="150"/>
      <c r="E3220" s="150"/>
      <c r="F3220" s="96"/>
      <c r="G3220" s="96"/>
      <c r="H3220" s="150"/>
      <c r="N3220" s="71"/>
      <c r="U3220" s="71"/>
      <c r="AB3220" s="70"/>
      <c r="AI3220" s="70"/>
    </row>
    <row r="3221" spans="1:35" ht="12" customHeight="1">
      <c r="A3221" s="150"/>
      <c r="B3221" s="150"/>
      <c r="C3221" s="150"/>
      <c r="D3221" s="150"/>
      <c r="E3221" s="150"/>
      <c r="F3221" s="96"/>
      <c r="G3221" s="96"/>
      <c r="H3221" s="150"/>
      <c r="N3221" s="71"/>
      <c r="U3221" s="71"/>
      <c r="AB3221" s="70"/>
      <c r="AI3221" s="70"/>
    </row>
    <row r="3222" spans="1:35" ht="12" customHeight="1">
      <c r="A3222" s="150"/>
      <c r="B3222" s="150"/>
      <c r="C3222" s="150"/>
      <c r="D3222" s="150"/>
      <c r="E3222" s="150"/>
      <c r="F3222" s="96"/>
      <c r="G3222" s="96"/>
      <c r="H3222" s="150"/>
      <c r="N3222" s="71"/>
      <c r="U3222" s="71"/>
      <c r="AB3222" s="70"/>
      <c r="AI3222" s="70"/>
    </row>
    <row r="3223" spans="1:35" ht="12" customHeight="1">
      <c r="A3223" s="150"/>
      <c r="B3223" s="150"/>
      <c r="C3223" s="150"/>
      <c r="D3223" s="150"/>
      <c r="E3223" s="150"/>
      <c r="F3223" s="96"/>
      <c r="G3223" s="96"/>
      <c r="H3223" s="150"/>
      <c r="N3223" s="71"/>
      <c r="U3223" s="71"/>
      <c r="AB3223" s="70"/>
      <c r="AI3223" s="70"/>
    </row>
    <row r="3224" spans="1:35" ht="12" customHeight="1">
      <c r="A3224" s="150"/>
      <c r="B3224" s="150"/>
      <c r="C3224" s="150"/>
      <c r="D3224" s="150"/>
      <c r="E3224" s="150"/>
      <c r="F3224" s="96"/>
      <c r="G3224" s="96"/>
      <c r="H3224" s="150"/>
      <c r="N3224" s="71"/>
      <c r="U3224" s="71"/>
      <c r="AB3224" s="70"/>
      <c r="AI3224" s="70"/>
    </row>
    <row r="3225" spans="1:35" ht="12" customHeight="1">
      <c r="A3225" s="150"/>
      <c r="B3225" s="150"/>
      <c r="C3225" s="150"/>
      <c r="D3225" s="150"/>
      <c r="E3225" s="150"/>
      <c r="F3225" s="96"/>
      <c r="G3225" s="96"/>
      <c r="H3225" s="150"/>
      <c r="N3225" s="71"/>
      <c r="U3225" s="71"/>
      <c r="AB3225" s="70"/>
      <c r="AI3225" s="70"/>
    </row>
    <row r="3226" spans="1:35" ht="12" customHeight="1">
      <c r="A3226" s="150"/>
      <c r="B3226" s="150"/>
      <c r="C3226" s="150"/>
      <c r="D3226" s="150"/>
      <c r="E3226" s="150"/>
      <c r="F3226" s="96"/>
      <c r="G3226" s="96"/>
      <c r="H3226" s="150"/>
      <c r="N3226" s="71"/>
      <c r="U3226" s="71"/>
      <c r="AB3226" s="70"/>
      <c r="AI3226" s="70"/>
    </row>
    <row r="3227" spans="1:35" ht="12" customHeight="1">
      <c r="A3227" s="150"/>
      <c r="B3227" s="150"/>
      <c r="C3227" s="150"/>
      <c r="D3227" s="150"/>
      <c r="E3227" s="150"/>
      <c r="F3227" s="96"/>
      <c r="G3227" s="96"/>
      <c r="H3227" s="150"/>
      <c r="N3227" s="71"/>
      <c r="U3227" s="71"/>
      <c r="AB3227" s="70"/>
      <c r="AI3227" s="70"/>
    </row>
    <row r="3228" spans="1:35" ht="12" customHeight="1">
      <c r="A3228" s="150"/>
      <c r="B3228" s="150"/>
      <c r="C3228" s="150"/>
      <c r="D3228" s="150"/>
      <c r="E3228" s="150"/>
      <c r="F3228" s="96"/>
      <c r="G3228" s="96"/>
      <c r="H3228" s="150"/>
      <c r="N3228" s="71"/>
      <c r="U3228" s="71"/>
      <c r="AB3228" s="70"/>
      <c r="AI3228" s="70"/>
    </row>
    <row r="3229" spans="1:35" ht="12" customHeight="1">
      <c r="A3229" s="150"/>
      <c r="B3229" s="150"/>
      <c r="C3229" s="150"/>
      <c r="D3229" s="150"/>
      <c r="E3229" s="150"/>
      <c r="F3229" s="96"/>
      <c r="G3229" s="96"/>
      <c r="H3229" s="150"/>
      <c r="N3229" s="71"/>
      <c r="U3229" s="71"/>
      <c r="AB3229" s="70"/>
      <c r="AI3229" s="70"/>
    </row>
    <row r="3230" spans="1:35" ht="12" customHeight="1">
      <c r="A3230" s="150"/>
      <c r="B3230" s="150"/>
      <c r="C3230" s="150"/>
      <c r="D3230" s="150"/>
      <c r="E3230" s="150"/>
      <c r="F3230" s="96"/>
      <c r="G3230" s="96"/>
      <c r="H3230" s="150"/>
      <c r="N3230" s="71"/>
      <c r="U3230" s="71"/>
      <c r="AB3230" s="70"/>
      <c r="AI3230" s="70"/>
    </row>
    <row r="3231" spans="1:35" ht="12" customHeight="1">
      <c r="A3231" s="150"/>
      <c r="B3231" s="150"/>
      <c r="C3231" s="150"/>
      <c r="D3231" s="150"/>
      <c r="E3231" s="150"/>
      <c r="F3231" s="96"/>
      <c r="G3231" s="96"/>
      <c r="H3231" s="150"/>
      <c r="N3231" s="71"/>
      <c r="U3231" s="71"/>
      <c r="AB3231" s="70"/>
      <c r="AI3231" s="70"/>
    </row>
    <row r="3232" spans="1:35" ht="12" customHeight="1">
      <c r="A3232" s="150"/>
      <c r="B3232" s="150"/>
      <c r="C3232" s="150"/>
      <c r="D3232" s="150"/>
      <c r="E3232" s="150"/>
      <c r="F3232" s="96"/>
      <c r="G3232" s="96"/>
      <c r="H3232" s="150"/>
      <c r="N3232" s="71"/>
      <c r="U3232" s="71"/>
      <c r="AB3232" s="70"/>
      <c r="AI3232" s="70"/>
    </row>
    <row r="3233" spans="1:35" ht="12" customHeight="1">
      <c r="A3233" s="150"/>
      <c r="B3233" s="150"/>
      <c r="C3233" s="150"/>
      <c r="D3233" s="150"/>
      <c r="E3233" s="150"/>
      <c r="F3233" s="96"/>
      <c r="G3233" s="96"/>
      <c r="H3233" s="150"/>
      <c r="N3233" s="71"/>
      <c r="U3233" s="71"/>
      <c r="AB3233" s="70"/>
      <c r="AI3233" s="70"/>
    </row>
    <row r="3234" spans="1:35" ht="12" customHeight="1">
      <c r="A3234" s="150"/>
      <c r="B3234" s="150"/>
      <c r="C3234" s="150"/>
      <c r="D3234" s="150"/>
      <c r="E3234" s="150"/>
      <c r="F3234" s="96"/>
      <c r="G3234" s="96"/>
      <c r="H3234" s="150"/>
      <c r="N3234" s="71"/>
      <c r="U3234" s="71"/>
      <c r="AB3234" s="70"/>
      <c r="AI3234" s="70"/>
    </row>
    <row r="3235" spans="1:35" ht="12" customHeight="1">
      <c r="A3235" s="150"/>
      <c r="B3235" s="150"/>
      <c r="C3235" s="150"/>
      <c r="D3235" s="150"/>
      <c r="E3235" s="150"/>
      <c r="F3235" s="96"/>
      <c r="G3235" s="96"/>
      <c r="H3235" s="150"/>
      <c r="N3235" s="71"/>
      <c r="U3235" s="71"/>
      <c r="AB3235" s="70"/>
      <c r="AI3235" s="70"/>
    </row>
    <row r="3236" spans="1:35" ht="12" customHeight="1">
      <c r="A3236" s="150"/>
      <c r="B3236" s="150"/>
      <c r="C3236" s="150"/>
      <c r="D3236" s="150"/>
      <c r="E3236" s="150"/>
      <c r="F3236" s="96"/>
      <c r="G3236" s="96"/>
      <c r="H3236" s="150"/>
      <c r="N3236" s="71"/>
      <c r="U3236" s="71"/>
      <c r="AB3236" s="70"/>
      <c r="AI3236" s="70"/>
    </row>
    <row r="3237" spans="1:35" ht="12" customHeight="1">
      <c r="A3237" s="150"/>
      <c r="B3237" s="150"/>
      <c r="C3237" s="150"/>
      <c r="D3237" s="150"/>
      <c r="E3237" s="150"/>
      <c r="F3237" s="96"/>
      <c r="G3237" s="96"/>
      <c r="H3237" s="150"/>
      <c r="N3237" s="71"/>
      <c r="U3237" s="71"/>
      <c r="AB3237" s="70"/>
      <c r="AI3237" s="70"/>
    </row>
    <row r="3238" spans="1:35" ht="12" customHeight="1">
      <c r="A3238" s="150"/>
      <c r="B3238" s="150"/>
      <c r="C3238" s="150"/>
      <c r="D3238" s="150"/>
      <c r="E3238" s="150"/>
      <c r="F3238" s="96"/>
      <c r="G3238" s="96"/>
      <c r="H3238" s="150"/>
      <c r="N3238" s="71"/>
      <c r="U3238" s="71"/>
      <c r="AB3238" s="70"/>
      <c r="AI3238" s="70"/>
    </row>
    <row r="3239" spans="1:35" ht="12" customHeight="1">
      <c r="A3239" s="150"/>
      <c r="B3239" s="150"/>
      <c r="C3239" s="150"/>
      <c r="D3239" s="150"/>
      <c r="E3239" s="150"/>
      <c r="F3239" s="96"/>
      <c r="G3239" s="96"/>
      <c r="H3239" s="150"/>
      <c r="N3239" s="71"/>
      <c r="U3239" s="71"/>
      <c r="AB3239" s="70"/>
      <c r="AI3239" s="70"/>
    </row>
    <row r="3240" spans="1:35" ht="12" customHeight="1">
      <c r="A3240" s="150"/>
      <c r="B3240" s="150"/>
      <c r="C3240" s="150"/>
      <c r="D3240" s="150"/>
      <c r="E3240" s="150"/>
      <c r="F3240" s="96"/>
      <c r="G3240" s="96"/>
      <c r="H3240" s="150"/>
      <c r="N3240" s="71"/>
      <c r="U3240" s="71"/>
      <c r="AB3240" s="70"/>
      <c r="AI3240" s="70"/>
    </row>
    <row r="3241" spans="1:35" ht="12" customHeight="1">
      <c r="A3241" s="150"/>
      <c r="B3241" s="150"/>
      <c r="C3241" s="150"/>
      <c r="D3241" s="150"/>
      <c r="E3241" s="150"/>
      <c r="F3241" s="96"/>
      <c r="G3241" s="96"/>
      <c r="H3241" s="150"/>
      <c r="N3241" s="71"/>
      <c r="U3241" s="71"/>
      <c r="AB3241" s="70"/>
      <c r="AI3241" s="70"/>
    </row>
    <row r="3242" spans="1:35" ht="12" customHeight="1">
      <c r="A3242" s="150"/>
      <c r="B3242" s="150"/>
      <c r="C3242" s="150"/>
      <c r="D3242" s="150"/>
      <c r="E3242" s="150"/>
      <c r="F3242" s="96"/>
      <c r="G3242" s="96"/>
      <c r="H3242" s="150"/>
      <c r="N3242" s="71"/>
      <c r="U3242" s="71"/>
      <c r="AB3242" s="70"/>
      <c r="AI3242" s="70"/>
    </row>
    <row r="3243" spans="1:35" ht="12" customHeight="1">
      <c r="A3243" s="150"/>
      <c r="B3243" s="150"/>
      <c r="C3243" s="150"/>
      <c r="D3243" s="150"/>
      <c r="E3243" s="150"/>
      <c r="F3243" s="96"/>
      <c r="G3243" s="96"/>
      <c r="H3243" s="150"/>
      <c r="N3243" s="71"/>
      <c r="U3243" s="71"/>
      <c r="AB3243" s="70"/>
      <c r="AI3243" s="70"/>
    </row>
    <row r="3244" spans="1:35" ht="12" customHeight="1">
      <c r="A3244" s="150"/>
      <c r="B3244" s="150"/>
      <c r="C3244" s="150"/>
      <c r="D3244" s="150"/>
      <c r="E3244" s="150"/>
      <c r="F3244" s="96"/>
      <c r="G3244" s="96"/>
      <c r="H3244" s="150"/>
      <c r="N3244" s="71"/>
      <c r="U3244" s="71"/>
      <c r="AB3244" s="70"/>
      <c r="AI3244" s="70"/>
    </row>
    <row r="3245" spans="1:35" ht="12" customHeight="1">
      <c r="A3245" s="150"/>
      <c r="B3245" s="150"/>
      <c r="C3245" s="150"/>
      <c r="D3245" s="150"/>
      <c r="E3245" s="150"/>
      <c r="F3245" s="96"/>
      <c r="G3245" s="96"/>
      <c r="H3245" s="150"/>
      <c r="N3245" s="71"/>
      <c r="U3245" s="71"/>
      <c r="AB3245" s="70"/>
      <c r="AI3245" s="70"/>
    </row>
    <row r="3246" spans="1:35" ht="12" customHeight="1">
      <c r="A3246" s="150"/>
      <c r="B3246" s="150"/>
      <c r="C3246" s="150"/>
      <c r="D3246" s="150"/>
      <c r="E3246" s="150"/>
      <c r="F3246" s="96"/>
      <c r="G3246" s="96"/>
      <c r="H3246" s="150"/>
      <c r="N3246" s="71"/>
      <c r="U3246" s="71"/>
      <c r="AB3246" s="70"/>
      <c r="AI3246" s="70"/>
    </row>
    <row r="3247" spans="1:35" ht="12" customHeight="1">
      <c r="A3247" s="150"/>
      <c r="B3247" s="150"/>
      <c r="C3247" s="150"/>
      <c r="D3247" s="150"/>
      <c r="E3247" s="150"/>
      <c r="F3247" s="96"/>
      <c r="G3247" s="96"/>
      <c r="H3247" s="150"/>
      <c r="N3247" s="71"/>
      <c r="U3247" s="71"/>
      <c r="AB3247" s="70"/>
      <c r="AI3247" s="70"/>
    </row>
    <row r="3248" spans="1:35" ht="12" customHeight="1">
      <c r="A3248" s="150"/>
      <c r="B3248" s="150"/>
      <c r="C3248" s="150"/>
      <c r="D3248" s="150"/>
      <c r="E3248" s="150"/>
      <c r="F3248" s="96"/>
      <c r="G3248" s="96"/>
      <c r="H3248" s="150"/>
      <c r="N3248" s="71"/>
      <c r="U3248" s="71"/>
      <c r="AB3248" s="70"/>
      <c r="AI3248" s="70"/>
    </row>
    <row r="3249" spans="1:35" ht="12" customHeight="1">
      <c r="A3249" s="150"/>
      <c r="B3249" s="150"/>
      <c r="C3249" s="150"/>
      <c r="D3249" s="150"/>
      <c r="E3249" s="150"/>
      <c r="F3249" s="96"/>
      <c r="G3249" s="96"/>
      <c r="H3249" s="150"/>
      <c r="N3249" s="71"/>
      <c r="U3249" s="71"/>
      <c r="AB3249" s="70"/>
      <c r="AI3249" s="70"/>
    </row>
    <row r="3250" spans="1:35" ht="12" customHeight="1">
      <c r="A3250" s="150"/>
      <c r="B3250" s="150"/>
      <c r="C3250" s="150"/>
      <c r="D3250" s="150"/>
      <c r="E3250" s="150"/>
      <c r="F3250" s="96"/>
      <c r="G3250" s="96"/>
      <c r="H3250" s="150"/>
      <c r="N3250" s="71"/>
      <c r="U3250" s="71"/>
      <c r="AB3250" s="70"/>
      <c r="AI3250" s="70"/>
    </row>
    <row r="3251" spans="1:35" ht="12" customHeight="1">
      <c r="A3251" s="150"/>
      <c r="B3251" s="150"/>
      <c r="C3251" s="150"/>
      <c r="D3251" s="150"/>
      <c r="E3251" s="150"/>
      <c r="F3251" s="96"/>
      <c r="G3251" s="96"/>
      <c r="H3251" s="150"/>
      <c r="N3251" s="71"/>
      <c r="U3251" s="71"/>
      <c r="AB3251" s="70"/>
      <c r="AI3251" s="70"/>
    </row>
    <row r="3252" spans="1:35" ht="12" customHeight="1">
      <c r="A3252" s="150"/>
      <c r="B3252" s="150"/>
      <c r="C3252" s="150"/>
      <c r="D3252" s="150"/>
      <c r="E3252" s="150"/>
      <c r="F3252" s="96"/>
      <c r="G3252" s="96"/>
      <c r="H3252" s="150"/>
      <c r="N3252" s="71"/>
      <c r="U3252" s="71"/>
      <c r="AB3252" s="70"/>
      <c r="AI3252" s="70"/>
    </row>
    <row r="3253" spans="1:35" ht="12" customHeight="1">
      <c r="A3253" s="150"/>
      <c r="B3253" s="150"/>
      <c r="C3253" s="150"/>
      <c r="D3253" s="150"/>
      <c r="E3253" s="150"/>
      <c r="F3253" s="96"/>
      <c r="G3253" s="96"/>
      <c r="H3253" s="150"/>
      <c r="N3253" s="71"/>
      <c r="U3253" s="71"/>
      <c r="AB3253" s="70"/>
      <c r="AI3253" s="70"/>
    </row>
    <row r="3254" spans="1:35" ht="12" customHeight="1">
      <c r="A3254" s="150"/>
      <c r="B3254" s="150"/>
      <c r="C3254" s="150"/>
      <c r="D3254" s="150"/>
      <c r="E3254" s="150"/>
      <c r="F3254" s="96"/>
      <c r="G3254" s="96"/>
      <c r="H3254" s="150"/>
      <c r="N3254" s="71"/>
      <c r="U3254" s="71"/>
      <c r="AB3254" s="70"/>
      <c r="AI3254" s="70"/>
    </row>
    <row r="3255" spans="1:35" ht="12" customHeight="1">
      <c r="A3255" s="150"/>
      <c r="B3255" s="150"/>
      <c r="C3255" s="150"/>
      <c r="D3255" s="150"/>
      <c r="E3255" s="150"/>
      <c r="F3255" s="96"/>
      <c r="G3255" s="96"/>
      <c r="H3255" s="150"/>
      <c r="N3255" s="71"/>
      <c r="U3255" s="71"/>
      <c r="AB3255" s="70"/>
      <c r="AI3255" s="70"/>
    </row>
    <row r="3256" spans="1:35" ht="12" customHeight="1">
      <c r="A3256" s="150"/>
      <c r="B3256" s="150"/>
      <c r="C3256" s="150"/>
      <c r="D3256" s="150"/>
      <c r="E3256" s="150"/>
      <c r="F3256" s="96"/>
      <c r="G3256" s="96"/>
      <c r="H3256" s="150"/>
      <c r="N3256" s="71"/>
      <c r="U3256" s="71"/>
      <c r="AB3256" s="70"/>
      <c r="AI3256" s="70"/>
    </row>
    <row r="3257" spans="1:35" ht="12" customHeight="1">
      <c r="A3257" s="150"/>
      <c r="B3257" s="150"/>
      <c r="C3257" s="150"/>
      <c r="D3257" s="150"/>
      <c r="E3257" s="150"/>
      <c r="F3257" s="96"/>
      <c r="G3257" s="96"/>
      <c r="H3257" s="150"/>
      <c r="N3257" s="71"/>
      <c r="U3257" s="71"/>
      <c r="AB3257" s="70"/>
      <c r="AI3257" s="70"/>
    </row>
    <row r="3258" spans="1:35" ht="12" customHeight="1">
      <c r="A3258" s="150"/>
      <c r="B3258" s="150"/>
      <c r="C3258" s="150"/>
      <c r="D3258" s="150"/>
      <c r="E3258" s="150"/>
      <c r="F3258" s="96"/>
      <c r="G3258" s="96"/>
      <c r="H3258" s="150"/>
      <c r="N3258" s="71"/>
      <c r="U3258" s="71"/>
      <c r="AB3258" s="70"/>
      <c r="AI3258" s="70"/>
    </row>
    <row r="3259" spans="1:35" ht="12" customHeight="1">
      <c r="A3259" s="150"/>
      <c r="B3259" s="150"/>
      <c r="C3259" s="150"/>
      <c r="D3259" s="150"/>
      <c r="E3259" s="150"/>
      <c r="F3259" s="96"/>
      <c r="G3259" s="96"/>
      <c r="H3259" s="150"/>
      <c r="N3259" s="71"/>
      <c r="U3259" s="71"/>
      <c r="AB3259" s="70"/>
      <c r="AI3259" s="70"/>
    </row>
    <row r="3260" spans="1:35" ht="12" customHeight="1">
      <c r="A3260" s="150"/>
      <c r="B3260" s="150"/>
      <c r="C3260" s="150"/>
      <c r="D3260" s="150"/>
      <c r="E3260" s="150"/>
      <c r="F3260" s="96"/>
      <c r="G3260" s="96"/>
      <c r="H3260" s="150"/>
      <c r="N3260" s="71"/>
      <c r="U3260" s="71"/>
      <c r="AB3260" s="70"/>
      <c r="AI3260" s="70"/>
    </row>
    <row r="3261" spans="1:35" ht="12" customHeight="1">
      <c r="A3261" s="150"/>
      <c r="B3261" s="150"/>
      <c r="C3261" s="150"/>
      <c r="D3261" s="150"/>
      <c r="E3261" s="150"/>
      <c r="F3261" s="96"/>
      <c r="G3261" s="96"/>
      <c r="H3261" s="150"/>
      <c r="N3261" s="71"/>
      <c r="U3261" s="71"/>
      <c r="AB3261" s="70"/>
      <c r="AI3261" s="70"/>
    </row>
    <row r="3262" spans="1:35" ht="12" customHeight="1">
      <c r="A3262" s="150"/>
      <c r="B3262" s="150"/>
      <c r="C3262" s="150"/>
      <c r="D3262" s="150"/>
      <c r="E3262" s="150"/>
      <c r="F3262" s="96"/>
      <c r="G3262" s="96"/>
      <c r="H3262" s="150"/>
      <c r="N3262" s="71"/>
      <c r="U3262" s="71"/>
      <c r="AB3262" s="70"/>
      <c r="AI3262" s="70"/>
    </row>
    <row r="3263" spans="1:35" ht="12" customHeight="1">
      <c r="A3263" s="150"/>
      <c r="B3263" s="150"/>
      <c r="C3263" s="150"/>
      <c r="D3263" s="150"/>
      <c r="E3263" s="150"/>
      <c r="F3263" s="96"/>
      <c r="G3263" s="96"/>
      <c r="H3263" s="150"/>
      <c r="N3263" s="71"/>
      <c r="U3263" s="71"/>
      <c r="AB3263" s="70"/>
      <c r="AI3263" s="70"/>
    </row>
    <row r="3264" spans="1:35" ht="12" customHeight="1">
      <c r="A3264" s="150"/>
      <c r="B3264" s="150"/>
      <c r="C3264" s="150"/>
      <c r="D3264" s="150"/>
      <c r="E3264" s="150"/>
      <c r="F3264" s="96"/>
      <c r="G3264" s="96"/>
      <c r="H3264" s="150"/>
      <c r="N3264" s="71"/>
      <c r="U3264" s="71"/>
      <c r="AB3264" s="70"/>
      <c r="AI3264" s="70"/>
    </row>
    <row r="3265" spans="1:35" ht="12" customHeight="1">
      <c r="A3265" s="150"/>
      <c r="B3265" s="150"/>
      <c r="C3265" s="150"/>
      <c r="D3265" s="150"/>
      <c r="E3265" s="150"/>
      <c r="F3265" s="96"/>
      <c r="G3265" s="96"/>
      <c r="H3265" s="150"/>
      <c r="N3265" s="71"/>
      <c r="U3265" s="71"/>
      <c r="AB3265" s="70"/>
      <c r="AI3265" s="70"/>
    </row>
    <row r="3266" spans="1:35" ht="12" customHeight="1">
      <c r="A3266" s="150"/>
      <c r="B3266" s="150"/>
      <c r="C3266" s="150"/>
      <c r="D3266" s="150"/>
      <c r="E3266" s="150"/>
      <c r="F3266" s="96"/>
      <c r="G3266" s="96"/>
      <c r="H3266" s="150"/>
      <c r="N3266" s="71"/>
      <c r="U3266" s="71"/>
      <c r="AB3266" s="70"/>
      <c r="AI3266" s="70"/>
    </row>
    <row r="3267" spans="1:35" ht="12" customHeight="1">
      <c r="A3267" s="150"/>
      <c r="B3267" s="150"/>
      <c r="C3267" s="150"/>
      <c r="D3267" s="150"/>
      <c r="E3267" s="150"/>
      <c r="F3267" s="96"/>
      <c r="G3267" s="96"/>
      <c r="H3267" s="150"/>
      <c r="N3267" s="71"/>
      <c r="U3267" s="71"/>
      <c r="AB3267" s="70"/>
      <c r="AI3267" s="70"/>
    </row>
    <row r="3268" spans="1:35" ht="12" customHeight="1">
      <c r="A3268" s="150"/>
      <c r="B3268" s="150"/>
      <c r="C3268" s="150"/>
      <c r="D3268" s="150"/>
      <c r="E3268" s="150"/>
      <c r="F3268" s="96"/>
      <c r="G3268" s="96"/>
      <c r="H3268" s="150"/>
      <c r="N3268" s="71"/>
      <c r="U3268" s="71"/>
      <c r="AB3268" s="70"/>
      <c r="AI3268" s="70"/>
    </row>
    <row r="3269" spans="1:35" ht="12" customHeight="1">
      <c r="A3269" s="150"/>
      <c r="B3269" s="150"/>
      <c r="C3269" s="150"/>
      <c r="D3269" s="150"/>
      <c r="E3269" s="150"/>
      <c r="F3269" s="96"/>
      <c r="G3269" s="96"/>
      <c r="H3269" s="150"/>
      <c r="N3269" s="71"/>
      <c r="U3269" s="71"/>
      <c r="AB3269" s="70"/>
      <c r="AI3269" s="70"/>
    </row>
    <row r="3270" spans="1:35" ht="12" customHeight="1">
      <c r="A3270" s="150"/>
      <c r="B3270" s="150"/>
      <c r="C3270" s="150"/>
      <c r="D3270" s="150"/>
      <c r="E3270" s="150"/>
      <c r="F3270" s="96"/>
      <c r="G3270" s="96"/>
      <c r="H3270" s="150"/>
      <c r="N3270" s="71"/>
      <c r="U3270" s="71"/>
      <c r="AB3270" s="70"/>
      <c r="AI3270" s="70"/>
    </row>
    <row r="3271" spans="1:35" ht="12" customHeight="1">
      <c r="A3271" s="150"/>
      <c r="B3271" s="150"/>
      <c r="C3271" s="150"/>
      <c r="D3271" s="150"/>
      <c r="E3271" s="150"/>
      <c r="F3271" s="96"/>
      <c r="G3271" s="96"/>
      <c r="H3271" s="150"/>
      <c r="N3271" s="71"/>
      <c r="U3271" s="71"/>
      <c r="AB3271" s="70"/>
      <c r="AI3271" s="70"/>
    </row>
    <row r="3272" spans="1:35" ht="12" customHeight="1">
      <c r="A3272" s="150"/>
      <c r="B3272" s="150"/>
      <c r="C3272" s="150"/>
      <c r="D3272" s="150"/>
      <c r="E3272" s="150"/>
      <c r="F3272" s="96"/>
      <c r="G3272" s="96"/>
      <c r="H3272" s="150"/>
      <c r="N3272" s="71"/>
      <c r="U3272" s="71"/>
      <c r="AB3272" s="70"/>
      <c r="AI3272" s="70"/>
    </row>
    <row r="3273" spans="1:35" ht="12" customHeight="1">
      <c r="A3273" s="150"/>
      <c r="B3273" s="150"/>
      <c r="C3273" s="150"/>
      <c r="D3273" s="150"/>
      <c r="E3273" s="150"/>
      <c r="F3273" s="96"/>
      <c r="G3273" s="96"/>
      <c r="H3273" s="150"/>
      <c r="N3273" s="71"/>
      <c r="U3273" s="71"/>
      <c r="AB3273" s="70"/>
      <c r="AI3273" s="70"/>
    </row>
    <row r="3274" spans="1:35" ht="12" customHeight="1">
      <c r="A3274" s="150"/>
      <c r="B3274" s="150"/>
      <c r="C3274" s="150"/>
      <c r="D3274" s="150"/>
      <c r="E3274" s="150"/>
      <c r="F3274" s="96"/>
      <c r="G3274" s="96"/>
      <c r="H3274" s="150"/>
      <c r="N3274" s="71"/>
      <c r="U3274" s="71"/>
      <c r="AB3274" s="70"/>
      <c r="AI3274" s="70"/>
    </row>
    <row r="3275" spans="1:35" ht="12" customHeight="1">
      <c r="A3275" s="150"/>
      <c r="B3275" s="150"/>
      <c r="C3275" s="150"/>
      <c r="D3275" s="150"/>
      <c r="E3275" s="150"/>
      <c r="F3275" s="96"/>
      <c r="G3275" s="96"/>
      <c r="H3275" s="150"/>
      <c r="N3275" s="71"/>
      <c r="U3275" s="71"/>
      <c r="AB3275" s="70"/>
      <c r="AI3275" s="70"/>
    </row>
    <row r="3276" spans="1:35" ht="12" customHeight="1">
      <c r="A3276" s="150"/>
      <c r="B3276" s="150"/>
      <c r="C3276" s="150"/>
      <c r="D3276" s="150"/>
      <c r="E3276" s="150"/>
      <c r="F3276" s="96"/>
      <c r="G3276" s="96"/>
      <c r="H3276" s="150"/>
      <c r="N3276" s="71"/>
      <c r="U3276" s="71"/>
      <c r="AB3276" s="70"/>
      <c r="AI3276" s="70"/>
    </row>
    <row r="3277" spans="1:35" ht="12" customHeight="1">
      <c r="A3277" s="150"/>
      <c r="B3277" s="150"/>
      <c r="C3277" s="150"/>
      <c r="D3277" s="150"/>
      <c r="E3277" s="150"/>
      <c r="F3277" s="96"/>
      <c r="G3277" s="96"/>
      <c r="H3277" s="150"/>
      <c r="N3277" s="71"/>
      <c r="U3277" s="71"/>
      <c r="AB3277" s="70"/>
      <c r="AI3277" s="70"/>
    </row>
    <row r="3278" spans="1:35" ht="12" customHeight="1">
      <c r="A3278" s="150"/>
      <c r="B3278" s="150"/>
      <c r="C3278" s="150"/>
      <c r="D3278" s="150"/>
      <c r="E3278" s="150"/>
      <c r="F3278" s="96"/>
      <c r="G3278" s="96"/>
      <c r="H3278" s="150"/>
      <c r="N3278" s="71"/>
      <c r="U3278" s="71"/>
      <c r="AB3278" s="70"/>
      <c r="AI3278" s="70"/>
    </row>
    <row r="3279" spans="1:35" ht="12" customHeight="1">
      <c r="A3279" s="150"/>
      <c r="B3279" s="150"/>
      <c r="C3279" s="150"/>
      <c r="D3279" s="150"/>
      <c r="E3279" s="150"/>
      <c r="F3279" s="96"/>
      <c r="G3279" s="96"/>
      <c r="H3279" s="150"/>
      <c r="N3279" s="71"/>
      <c r="U3279" s="71"/>
      <c r="AB3279" s="70"/>
      <c r="AI3279" s="70"/>
    </row>
    <row r="3280" spans="1:35" ht="12" customHeight="1">
      <c r="A3280" s="150"/>
      <c r="B3280" s="150"/>
      <c r="C3280" s="150"/>
      <c r="D3280" s="150"/>
      <c r="E3280" s="150"/>
      <c r="F3280" s="96"/>
      <c r="G3280" s="96"/>
      <c r="H3280" s="150"/>
      <c r="N3280" s="71"/>
      <c r="U3280" s="71"/>
      <c r="AB3280" s="70"/>
      <c r="AI3280" s="70"/>
    </row>
    <row r="3281" spans="1:35" ht="12" customHeight="1">
      <c r="A3281" s="150"/>
      <c r="B3281" s="150"/>
      <c r="C3281" s="150"/>
      <c r="D3281" s="150"/>
      <c r="E3281" s="150"/>
      <c r="F3281" s="96"/>
      <c r="G3281" s="96"/>
      <c r="H3281" s="150"/>
      <c r="N3281" s="71"/>
      <c r="U3281" s="71"/>
      <c r="AB3281" s="70"/>
      <c r="AI3281" s="70"/>
    </row>
    <row r="3282" spans="1:35" ht="12" customHeight="1">
      <c r="A3282" s="150"/>
      <c r="B3282" s="150"/>
      <c r="C3282" s="150"/>
      <c r="D3282" s="150"/>
      <c r="E3282" s="150"/>
      <c r="F3282" s="96"/>
      <c r="G3282" s="96"/>
      <c r="H3282" s="150"/>
      <c r="N3282" s="71"/>
      <c r="U3282" s="71"/>
      <c r="AB3282" s="70"/>
      <c r="AI3282" s="70"/>
    </row>
    <row r="3283" spans="1:35" ht="12" customHeight="1">
      <c r="A3283" s="150"/>
      <c r="B3283" s="150"/>
      <c r="C3283" s="150"/>
      <c r="D3283" s="150"/>
      <c r="E3283" s="150"/>
      <c r="F3283" s="96"/>
      <c r="G3283" s="96"/>
      <c r="H3283" s="150"/>
      <c r="N3283" s="71"/>
      <c r="U3283" s="71"/>
      <c r="AB3283" s="70"/>
      <c r="AI3283" s="70"/>
    </row>
    <row r="3284" spans="1:35" ht="12" customHeight="1">
      <c r="A3284" s="150"/>
      <c r="B3284" s="150"/>
      <c r="C3284" s="150"/>
      <c r="D3284" s="150"/>
      <c r="E3284" s="150"/>
      <c r="F3284" s="96"/>
      <c r="G3284" s="96"/>
      <c r="H3284" s="150"/>
      <c r="N3284" s="71"/>
      <c r="U3284" s="71"/>
      <c r="AB3284" s="70"/>
      <c r="AI3284" s="70"/>
    </row>
    <row r="3285" spans="1:35" ht="12" customHeight="1">
      <c r="A3285" s="150"/>
      <c r="B3285" s="150"/>
      <c r="C3285" s="150"/>
      <c r="D3285" s="150"/>
      <c r="E3285" s="150"/>
      <c r="F3285" s="96"/>
      <c r="G3285" s="96"/>
      <c r="H3285" s="150"/>
      <c r="N3285" s="71"/>
      <c r="U3285" s="71"/>
      <c r="AB3285" s="70"/>
      <c r="AI3285" s="70"/>
    </row>
    <row r="3286" spans="1:35" ht="12" customHeight="1">
      <c r="A3286" s="150"/>
      <c r="B3286" s="150"/>
      <c r="C3286" s="150"/>
      <c r="D3286" s="150"/>
      <c r="E3286" s="150"/>
      <c r="F3286" s="96"/>
      <c r="G3286" s="96"/>
      <c r="H3286" s="150"/>
      <c r="N3286" s="71"/>
      <c r="U3286" s="71"/>
      <c r="AB3286" s="70"/>
      <c r="AI3286" s="70"/>
    </row>
    <row r="3287" spans="1:35" ht="12" customHeight="1">
      <c r="A3287" s="150"/>
      <c r="B3287" s="150"/>
      <c r="C3287" s="150"/>
      <c r="D3287" s="150"/>
      <c r="E3287" s="150"/>
      <c r="F3287" s="96"/>
      <c r="G3287" s="96"/>
      <c r="H3287" s="150"/>
      <c r="N3287" s="71"/>
      <c r="U3287" s="71"/>
      <c r="AB3287" s="70"/>
      <c r="AI3287" s="70"/>
    </row>
    <row r="3288" spans="1:35" ht="12" customHeight="1">
      <c r="A3288" s="150"/>
      <c r="B3288" s="150"/>
      <c r="C3288" s="150"/>
      <c r="D3288" s="150"/>
      <c r="E3288" s="150"/>
      <c r="F3288" s="96"/>
      <c r="G3288" s="96"/>
      <c r="H3288" s="150"/>
      <c r="N3288" s="71"/>
      <c r="U3288" s="71"/>
      <c r="AB3288" s="70"/>
      <c r="AI3288" s="70"/>
    </row>
    <row r="3289" spans="1:35" ht="12" customHeight="1">
      <c r="A3289" s="150"/>
      <c r="B3289" s="150"/>
      <c r="C3289" s="150"/>
      <c r="D3289" s="150"/>
      <c r="E3289" s="150"/>
      <c r="F3289" s="96"/>
      <c r="G3289" s="96"/>
      <c r="H3289" s="150"/>
      <c r="N3289" s="71"/>
      <c r="U3289" s="71"/>
      <c r="AB3289" s="70"/>
      <c r="AI3289" s="70"/>
    </row>
    <row r="3290" spans="1:35" ht="12" customHeight="1">
      <c r="A3290" s="150"/>
      <c r="B3290" s="150"/>
      <c r="C3290" s="150"/>
      <c r="D3290" s="150"/>
      <c r="E3290" s="150"/>
      <c r="F3290" s="96"/>
      <c r="G3290" s="96"/>
      <c r="H3290" s="150"/>
      <c r="N3290" s="71"/>
      <c r="U3290" s="71"/>
      <c r="AB3290" s="70"/>
      <c r="AI3290" s="70"/>
    </row>
    <row r="3291" spans="1:35" ht="12" customHeight="1">
      <c r="A3291" s="150"/>
      <c r="B3291" s="150"/>
      <c r="C3291" s="150"/>
      <c r="D3291" s="150"/>
      <c r="E3291" s="150"/>
      <c r="F3291" s="96"/>
      <c r="G3291" s="96"/>
      <c r="H3291" s="150"/>
      <c r="N3291" s="71"/>
      <c r="U3291" s="71"/>
      <c r="AB3291" s="70"/>
      <c r="AI3291" s="70"/>
    </row>
    <row r="3292" spans="1:35" ht="12" customHeight="1">
      <c r="A3292" s="150"/>
      <c r="B3292" s="150"/>
      <c r="C3292" s="150"/>
      <c r="D3292" s="150"/>
      <c r="E3292" s="150"/>
      <c r="F3292" s="96"/>
      <c r="G3292" s="96"/>
      <c r="H3292" s="150"/>
      <c r="N3292" s="71"/>
      <c r="U3292" s="71"/>
      <c r="AB3292" s="70"/>
      <c r="AI3292" s="70"/>
    </row>
    <row r="3293" spans="1:35" ht="12" customHeight="1">
      <c r="A3293" s="150"/>
      <c r="B3293" s="150"/>
      <c r="C3293" s="150"/>
      <c r="D3293" s="150"/>
      <c r="E3293" s="150"/>
      <c r="F3293" s="96"/>
      <c r="G3293" s="96"/>
      <c r="H3293" s="150"/>
      <c r="N3293" s="71"/>
      <c r="U3293" s="71"/>
      <c r="AB3293" s="70"/>
      <c r="AI3293" s="70"/>
    </row>
    <row r="3294" spans="1:35" ht="12" customHeight="1">
      <c r="A3294" s="150"/>
      <c r="B3294" s="150"/>
      <c r="C3294" s="150"/>
      <c r="D3294" s="150"/>
      <c r="E3294" s="150"/>
      <c r="F3294" s="96"/>
      <c r="G3294" s="96"/>
      <c r="H3294" s="150"/>
      <c r="N3294" s="71"/>
      <c r="U3294" s="71"/>
      <c r="AB3294" s="70"/>
      <c r="AI3294" s="70"/>
    </row>
    <row r="3295" spans="1:35" ht="12" customHeight="1">
      <c r="A3295" s="150"/>
      <c r="B3295" s="150"/>
      <c r="C3295" s="150"/>
      <c r="D3295" s="150"/>
      <c r="E3295" s="150"/>
      <c r="F3295" s="96"/>
      <c r="G3295" s="96"/>
      <c r="H3295" s="150"/>
      <c r="N3295" s="71"/>
      <c r="U3295" s="71"/>
      <c r="AB3295" s="70"/>
      <c r="AI3295" s="70"/>
    </row>
    <row r="3296" spans="1:35" ht="12" customHeight="1">
      <c r="A3296" s="150"/>
      <c r="B3296" s="150"/>
      <c r="C3296" s="150"/>
      <c r="D3296" s="150"/>
      <c r="E3296" s="150"/>
      <c r="F3296" s="96"/>
      <c r="G3296" s="96"/>
      <c r="H3296" s="150"/>
      <c r="N3296" s="71"/>
      <c r="U3296" s="71"/>
      <c r="AB3296" s="70"/>
      <c r="AI3296" s="70"/>
    </row>
    <row r="3297" spans="1:35" ht="12" customHeight="1">
      <c r="A3297" s="150"/>
      <c r="B3297" s="150"/>
      <c r="C3297" s="150"/>
      <c r="D3297" s="150"/>
      <c r="E3297" s="150"/>
      <c r="F3297" s="96"/>
      <c r="G3297" s="96"/>
      <c r="H3297" s="150"/>
      <c r="N3297" s="71"/>
      <c r="U3297" s="71"/>
      <c r="AB3297" s="70"/>
      <c r="AI3297" s="70"/>
    </row>
    <row r="3298" spans="1:35" ht="12" customHeight="1">
      <c r="A3298" s="150"/>
      <c r="B3298" s="150"/>
      <c r="C3298" s="150"/>
      <c r="D3298" s="150"/>
      <c r="E3298" s="150"/>
      <c r="F3298" s="96"/>
      <c r="G3298" s="96"/>
      <c r="H3298" s="150"/>
      <c r="N3298" s="71"/>
      <c r="U3298" s="71"/>
      <c r="AB3298" s="70"/>
      <c r="AI3298" s="70"/>
    </row>
    <row r="3299" spans="1:35" ht="12" customHeight="1">
      <c r="A3299" s="150"/>
      <c r="B3299" s="150"/>
      <c r="C3299" s="150"/>
      <c r="D3299" s="150"/>
      <c r="E3299" s="150"/>
      <c r="F3299" s="96"/>
      <c r="G3299" s="96"/>
      <c r="H3299" s="150"/>
      <c r="N3299" s="71"/>
      <c r="U3299" s="71"/>
      <c r="AB3299" s="70"/>
      <c r="AI3299" s="70"/>
    </row>
    <row r="3300" spans="1:35" ht="12" customHeight="1">
      <c r="A3300" s="150"/>
      <c r="B3300" s="150"/>
      <c r="C3300" s="150"/>
      <c r="D3300" s="150"/>
      <c r="E3300" s="150"/>
      <c r="F3300" s="96"/>
      <c r="G3300" s="96"/>
      <c r="H3300" s="150"/>
      <c r="N3300" s="71"/>
      <c r="U3300" s="71"/>
      <c r="AB3300" s="70"/>
      <c r="AI3300" s="70"/>
    </row>
    <row r="3301" spans="1:35" ht="12" customHeight="1">
      <c r="A3301" s="150"/>
      <c r="B3301" s="150"/>
      <c r="C3301" s="150"/>
      <c r="D3301" s="150"/>
      <c r="E3301" s="150"/>
      <c r="F3301" s="96"/>
      <c r="G3301" s="96"/>
      <c r="H3301" s="150"/>
      <c r="N3301" s="71"/>
      <c r="U3301" s="71"/>
      <c r="AB3301" s="70"/>
      <c r="AI3301" s="70"/>
    </row>
    <row r="3302" spans="1:35" ht="12" customHeight="1">
      <c r="A3302" s="150"/>
      <c r="B3302" s="150"/>
      <c r="C3302" s="150"/>
      <c r="D3302" s="150"/>
      <c r="E3302" s="150"/>
      <c r="F3302" s="96"/>
      <c r="G3302" s="96"/>
      <c r="H3302" s="150"/>
      <c r="N3302" s="71"/>
      <c r="U3302" s="71"/>
      <c r="AB3302" s="70"/>
      <c r="AI3302" s="70"/>
    </row>
    <row r="3303" spans="1:35" ht="12" customHeight="1">
      <c r="A3303" s="150"/>
      <c r="B3303" s="150"/>
      <c r="C3303" s="150"/>
      <c r="D3303" s="150"/>
      <c r="E3303" s="150"/>
      <c r="F3303" s="96"/>
      <c r="G3303" s="96"/>
      <c r="H3303" s="150"/>
      <c r="N3303" s="71"/>
      <c r="U3303" s="71"/>
      <c r="AB3303" s="70"/>
      <c r="AI3303" s="70"/>
    </row>
    <row r="3304" spans="1:35" ht="12" customHeight="1">
      <c r="A3304" s="150"/>
      <c r="B3304" s="150"/>
      <c r="C3304" s="150"/>
      <c r="D3304" s="150"/>
      <c r="E3304" s="150"/>
      <c r="F3304" s="96"/>
      <c r="G3304" s="96"/>
      <c r="H3304" s="150"/>
      <c r="N3304" s="71"/>
      <c r="U3304" s="71"/>
      <c r="AB3304" s="70"/>
      <c r="AI3304" s="70"/>
    </row>
    <row r="3305" spans="1:35" ht="12" customHeight="1">
      <c r="A3305" s="150"/>
      <c r="B3305" s="150"/>
      <c r="C3305" s="150"/>
      <c r="D3305" s="150"/>
      <c r="E3305" s="150"/>
      <c r="F3305" s="96"/>
      <c r="G3305" s="96"/>
      <c r="H3305" s="150"/>
      <c r="N3305" s="71"/>
      <c r="U3305" s="71"/>
      <c r="AB3305" s="70"/>
      <c r="AI3305" s="70"/>
    </row>
    <row r="3306" spans="1:35" ht="12" customHeight="1">
      <c r="A3306" s="150"/>
      <c r="B3306" s="150"/>
      <c r="C3306" s="150"/>
      <c r="D3306" s="150"/>
      <c r="E3306" s="150"/>
      <c r="F3306" s="96"/>
      <c r="G3306" s="96"/>
      <c r="H3306" s="150"/>
      <c r="N3306" s="71"/>
      <c r="U3306" s="71"/>
      <c r="AB3306" s="70"/>
      <c r="AI3306" s="70"/>
    </row>
    <row r="3307" spans="1:35" ht="12" customHeight="1">
      <c r="A3307" s="150"/>
      <c r="B3307" s="150"/>
      <c r="C3307" s="150"/>
      <c r="D3307" s="150"/>
      <c r="E3307" s="150"/>
      <c r="F3307" s="96"/>
      <c r="G3307" s="96"/>
      <c r="H3307" s="150"/>
      <c r="N3307" s="71"/>
      <c r="U3307" s="71"/>
      <c r="AB3307" s="70"/>
      <c r="AI3307" s="70"/>
    </row>
    <row r="3308" spans="1:35" ht="12" customHeight="1">
      <c r="A3308" s="150"/>
      <c r="B3308" s="150"/>
      <c r="C3308" s="150"/>
      <c r="D3308" s="150"/>
      <c r="E3308" s="150"/>
      <c r="F3308" s="96"/>
      <c r="G3308" s="96"/>
      <c r="H3308" s="150"/>
      <c r="N3308" s="71"/>
      <c r="U3308" s="71"/>
      <c r="AB3308" s="70"/>
      <c r="AI3308" s="70"/>
    </row>
    <row r="3309" spans="1:35" ht="12" customHeight="1">
      <c r="A3309" s="150"/>
      <c r="B3309" s="150"/>
      <c r="C3309" s="150"/>
      <c r="D3309" s="150"/>
      <c r="E3309" s="150"/>
      <c r="F3309" s="96"/>
      <c r="G3309" s="96"/>
      <c r="H3309" s="150"/>
      <c r="N3309" s="71"/>
      <c r="U3309" s="71"/>
      <c r="AB3309" s="70"/>
      <c r="AI3309" s="70"/>
    </row>
    <row r="3310" spans="1:35" ht="12" customHeight="1">
      <c r="A3310" s="150"/>
      <c r="B3310" s="150"/>
      <c r="C3310" s="150"/>
      <c r="D3310" s="150"/>
      <c r="E3310" s="150"/>
      <c r="F3310" s="96"/>
      <c r="G3310" s="96"/>
      <c r="H3310" s="150"/>
      <c r="N3310" s="71"/>
      <c r="U3310" s="71"/>
      <c r="AB3310" s="70"/>
      <c r="AI3310" s="70"/>
    </row>
    <row r="3311" spans="1:35" ht="12" customHeight="1">
      <c r="A3311" s="150"/>
      <c r="B3311" s="150"/>
      <c r="C3311" s="150"/>
      <c r="D3311" s="150"/>
      <c r="E3311" s="150"/>
      <c r="F3311" s="96"/>
      <c r="G3311" s="96"/>
      <c r="H3311" s="150"/>
      <c r="N3311" s="71"/>
      <c r="U3311" s="71"/>
      <c r="AB3311" s="70"/>
      <c r="AI3311" s="70"/>
    </row>
    <row r="3312" spans="1:35" ht="12" customHeight="1">
      <c r="A3312" s="150"/>
      <c r="B3312" s="150"/>
      <c r="C3312" s="150"/>
      <c r="D3312" s="150"/>
      <c r="E3312" s="150"/>
      <c r="F3312" s="96"/>
      <c r="G3312" s="96"/>
      <c r="H3312" s="150"/>
      <c r="N3312" s="71"/>
      <c r="U3312" s="71"/>
      <c r="AB3312" s="70"/>
      <c r="AI3312" s="70"/>
    </row>
    <row r="3313" spans="1:35" ht="12" customHeight="1">
      <c r="A3313" s="150"/>
      <c r="B3313" s="150"/>
      <c r="C3313" s="150"/>
      <c r="D3313" s="150"/>
      <c r="E3313" s="150"/>
      <c r="F3313" s="96"/>
      <c r="G3313" s="96"/>
      <c r="H3313" s="150"/>
      <c r="N3313" s="71"/>
      <c r="U3313" s="71"/>
      <c r="AB3313" s="70"/>
      <c r="AI3313" s="70"/>
    </row>
    <row r="3314" spans="1:35" ht="12" customHeight="1">
      <c r="A3314" s="150"/>
      <c r="B3314" s="150"/>
      <c r="C3314" s="150"/>
      <c r="D3314" s="150"/>
      <c r="E3314" s="150"/>
      <c r="F3314" s="96"/>
      <c r="G3314" s="96"/>
      <c r="H3314" s="150"/>
      <c r="N3314" s="71"/>
      <c r="U3314" s="71"/>
      <c r="AB3314" s="70"/>
      <c r="AI3314" s="70"/>
    </row>
    <row r="3315" spans="1:35" ht="12" customHeight="1">
      <c r="A3315" s="150"/>
      <c r="B3315" s="150"/>
      <c r="C3315" s="150"/>
      <c r="D3315" s="150"/>
      <c r="E3315" s="150"/>
      <c r="F3315" s="96"/>
      <c r="G3315" s="96"/>
      <c r="H3315" s="150"/>
      <c r="N3315" s="71"/>
      <c r="U3315" s="71"/>
      <c r="AB3315" s="70"/>
      <c r="AI3315" s="70"/>
    </row>
    <row r="3316" spans="1:35" ht="12" customHeight="1">
      <c r="A3316" s="150"/>
      <c r="B3316" s="150"/>
      <c r="C3316" s="150"/>
      <c r="D3316" s="150"/>
      <c r="E3316" s="150"/>
      <c r="F3316" s="96"/>
      <c r="G3316" s="96"/>
      <c r="H3316" s="150"/>
      <c r="N3316" s="71"/>
      <c r="U3316" s="71"/>
      <c r="AB3316" s="70"/>
      <c r="AI3316" s="70"/>
    </row>
    <row r="3317" spans="1:35" ht="12" customHeight="1">
      <c r="A3317" s="150"/>
      <c r="B3317" s="150"/>
      <c r="C3317" s="150"/>
      <c r="D3317" s="150"/>
      <c r="E3317" s="150"/>
      <c r="F3317" s="96"/>
      <c r="G3317" s="96"/>
      <c r="H3317" s="150"/>
      <c r="N3317" s="71"/>
      <c r="U3317" s="71"/>
      <c r="AB3317" s="70"/>
      <c r="AI3317" s="70"/>
    </row>
    <row r="3318" spans="1:35" ht="12" customHeight="1">
      <c r="A3318" s="150"/>
      <c r="B3318" s="150"/>
      <c r="C3318" s="150"/>
      <c r="D3318" s="150"/>
      <c r="E3318" s="150"/>
      <c r="F3318" s="96"/>
      <c r="G3318" s="96"/>
      <c r="H3318" s="150"/>
      <c r="N3318" s="71"/>
      <c r="U3318" s="71"/>
      <c r="AB3318" s="70"/>
      <c r="AI3318" s="70"/>
    </row>
    <row r="3319" spans="1:35" ht="12" customHeight="1">
      <c r="A3319" s="150"/>
      <c r="B3319" s="150"/>
      <c r="C3319" s="150"/>
      <c r="D3319" s="150"/>
      <c r="E3319" s="150"/>
      <c r="F3319" s="96"/>
      <c r="G3319" s="96"/>
      <c r="H3319" s="150"/>
      <c r="N3319" s="71"/>
      <c r="U3319" s="71"/>
      <c r="AB3319" s="70"/>
      <c r="AI3319" s="70"/>
    </row>
    <row r="3320" spans="1:35" ht="12" customHeight="1">
      <c r="A3320" s="150"/>
      <c r="B3320" s="150"/>
      <c r="C3320" s="150"/>
      <c r="D3320" s="150"/>
      <c r="E3320" s="150"/>
      <c r="F3320" s="96"/>
      <c r="G3320" s="96"/>
      <c r="H3320" s="150"/>
      <c r="N3320" s="71"/>
      <c r="U3320" s="71"/>
      <c r="AB3320" s="70"/>
      <c r="AI3320" s="70"/>
    </row>
    <row r="3321" spans="1:35" ht="12" customHeight="1">
      <c r="A3321" s="150"/>
      <c r="B3321" s="150"/>
      <c r="C3321" s="150"/>
      <c r="D3321" s="150"/>
      <c r="E3321" s="150"/>
      <c r="F3321" s="96"/>
      <c r="G3321" s="96"/>
      <c r="H3321" s="150"/>
      <c r="N3321" s="71"/>
      <c r="U3321" s="71"/>
      <c r="AB3321" s="70"/>
      <c r="AI3321" s="70"/>
    </row>
    <row r="3322" spans="1:35" ht="12" customHeight="1">
      <c r="A3322" s="150"/>
      <c r="B3322" s="150"/>
      <c r="C3322" s="150"/>
      <c r="D3322" s="150"/>
      <c r="E3322" s="150"/>
      <c r="F3322" s="96"/>
      <c r="G3322" s="96"/>
      <c r="H3322" s="150"/>
      <c r="N3322" s="71"/>
      <c r="U3322" s="71"/>
      <c r="AB3322" s="70"/>
      <c r="AI3322" s="70"/>
    </row>
    <row r="3323" spans="1:35" ht="12" customHeight="1">
      <c r="A3323" s="150"/>
      <c r="B3323" s="150"/>
      <c r="C3323" s="150"/>
      <c r="D3323" s="150"/>
      <c r="E3323" s="150"/>
      <c r="F3323" s="96"/>
      <c r="G3323" s="96"/>
      <c r="H3323" s="150"/>
      <c r="N3323" s="71"/>
      <c r="U3323" s="71"/>
      <c r="AB3323" s="70"/>
      <c r="AI3323" s="70"/>
    </row>
    <row r="3324" spans="1:35" ht="12" customHeight="1">
      <c r="A3324" s="150"/>
      <c r="B3324" s="150"/>
      <c r="C3324" s="150"/>
      <c r="D3324" s="150"/>
      <c r="E3324" s="150"/>
      <c r="F3324" s="96"/>
      <c r="G3324" s="96"/>
      <c r="H3324" s="150"/>
      <c r="N3324" s="71"/>
      <c r="U3324" s="71"/>
      <c r="AB3324" s="70"/>
      <c r="AI3324" s="70"/>
    </row>
    <row r="3325" spans="1:35" ht="12" customHeight="1">
      <c r="A3325" s="150"/>
      <c r="B3325" s="150"/>
      <c r="C3325" s="150"/>
      <c r="D3325" s="150"/>
      <c r="E3325" s="150"/>
      <c r="F3325" s="96"/>
      <c r="G3325" s="96"/>
      <c r="H3325" s="150"/>
      <c r="N3325" s="71"/>
      <c r="U3325" s="71"/>
      <c r="AB3325" s="70"/>
      <c r="AI3325" s="70"/>
    </row>
    <row r="3326" spans="1:35" ht="12" customHeight="1">
      <c r="A3326" s="150"/>
      <c r="B3326" s="150"/>
      <c r="C3326" s="150"/>
      <c r="D3326" s="150"/>
      <c r="E3326" s="150"/>
      <c r="F3326" s="96"/>
      <c r="G3326" s="96"/>
      <c r="H3326" s="150"/>
      <c r="N3326" s="71"/>
      <c r="U3326" s="71"/>
      <c r="AB3326" s="70"/>
      <c r="AI3326" s="70"/>
    </row>
    <row r="3327" spans="1:35" ht="12" customHeight="1">
      <c r="A3327" s="150"/>
      <c r="B3327" s="150"/>
      <c r="C3327" s="150"/>
      <c r="D3327" s="150"/>
      <c r="E3327" s="150"/>
      <c r="F3327" s="96"/>
      <c r="G3327" s="96"/>
      <c r="H3327" s="150"/>
      <c r="N3327" s="71"/>
      <c r="U3327" s="71"/>
      <c r="AB3327" s="70"/>
      <c r="AI3327" s="70"/>
    </row>
    <row r="3328" spans="1:35" ht="12" customHeight="1">
      <c r="A3328" s="150"/>
      <c r="B3328" s="150"/>
      <c r="C3328" s="150"/>
      <c r="D3328" s="150"/>
      <c r="E3328" s="150"/>
      <c r="F3328" s="96"/>
      <c r="G3328" s="96"/>
      <c r="H3328" s="150"/>
      <c r="N3328" s="71"/>
      <c r="U3328" s="71"/>
      <c r="AB3328" s="70"/>
      <c r="AI3328" s="70"/>
    </row>
    <row r="3329" spans="1:35" ht="12" customHeight="1">
      <c r="A3329" s="150"/>
      <c r="B3329" s="150"/>
      <c r="C3329" s="150"/>
      <c r="D3329" s="150"/>
      <c r="E3329" s="150"/>
      <c r="F3329" s="96"/>
      <c r="G3329" s="96"/>
      <c r="H3329" s="150"/>
      <c r="N3329" s="71"/>
      <c r="U3329" s="71"/>
      <c r="AB3329" s="70"/>
      <c r="AI3329" s="70"/>
    </row>
    <row r="3330" spans="1:35" ht="12" customHeight="1">
      <c r="A3330" s="150"/>
      <c r="B3330" s="150"/>
      <c r="C3330" s="150"/>
      <c r="D3330" s="150"/>
      <c r="E3330" s="150"/>
      <c r="F3330" s="96"/>
      <c r="G3330" s="96"/>
      <c r="H3330" s="150"/>
      <c r="N3330" s="71"/>
      <c r="U3330" s="71"/>
      <c r="AB3330" s="70"/>
      <c r="AI3330" s="70"/>
    </row>
    <row r="3331" spans="1:35" ht="12" customHeight="1">
      <c r="A3331" s="150"/>
      <c r="B3331" s="150"/>
      <c r="C3331" s="150"/>
      <c r="D3331" s="150"/>
      <c r="E3331" s="150"/>
      <c r="F3331" s="96"/>
      <c r="G3331" s="96"/>
      <c r="H3331" s="150"/>
      <c r="N3331" s="71"/>
      <c r="U3331" s="71"/>
      <c r="AB3331" s="70"/>
      <c r="AI3331" s="70"/>
    </row>
    <row r="3332" spans="1:35" ht="12" customHeight="1">
      <c r="A3332" s="150"/>
      <c r="B3332" s="150"/>
      <c r="C3332" s="150"/>
      <c r="D3332" s="150"/>
      <c r="E3332" s="150"/>
      <c r="F3332" s="96"/>
      <c r="G3332" s="96"/>
      <c r="H3332" s="150"/>
      <c r="N3332" s="71"/>
      <c r="U3332" s="71"/>
      <c r="AB3332" s="70"/>
      <c r="AI3332" s="70"/>
    </row>
    <row r="3333" spans="1:35" ht="12" customHeight="1">
      <c r="A3333" s="150"/>
      <c r="B3333" s="150"/>
      <c r="C3333" s="150"/>
      <c r="D3333" s="150"/>
      <c r="E3333" s="150"/>
      <c r="F3333" s="96"/>
      <c r="G3333" s="96"/>
      <c r="H3333" s="150"/>
      <c r="N3333" s="71"/>
      <c r="U3333" s="71"/>
      <c r="AB3333" s="70"/>
      <c r="AI3333" s="70"/>
    </row>
    <row r="3334" spans="1:35" ht="12" customHeight="1">
      <c r="A3334" s="150"/>
      <c r="B3334" s="150"/>
      <c r="C3334" s="150"/>
      <c r="D3334" s="150"/>
      <c r="E3334" s="150"/>
      <c r="F3334" s="96"/>
      <c r="G3334" s="96"/>
      <c r="H3334" s="150"/>
      <c r="N3334" s="71"/>
      <c r="U3334" s="71"/>
      <c r="AB3334" s="70"/>
      <c r="AI3334" s="70"/>
    </row>
    <row r="3335" spans="1:35" ht="12" customHeight="1">
      <c r="A3335" s="150"/>
      <c r="B3335" s="150"/>
      <c r="C3335" s="150"/>
      <c r="D3335" s="150"/>
      <c r="E3335" s="150"/>
      <c r="F3335" s="96"/>
      <c r="G3335" s="96"/>
      <c r="H3335" s="150"/>
      <c r="N3335" s="71"/>
      <c r="U3335" s="71"/>
      <c r="AB3335" s="70"/>
      <c r="AI3335" s="70"/>
    </row>
    <row r="3336" spans="1:35" ht="12" customHeight="1">
      <c r="A3336" s="150"/>
      <c r="B3336" s="150"/>
      <c r="C3336" s="150"/>
      <c r="D3336" s="150"/>
      <c r="E3336" s="150"/>
      <c r="F3336" s="96"/>
      <c r="G3336" s="96"/>
      <c r="H3336" s="150"/>
      <c r="N3336" s="71"/>
      <c r="U3336" s="71"/>
      <c r="AB3336" s="70"/>
      <c r="AI3336" s="70"/>
    </row>
    <row r="3337" spans="1:35" ht="12" customHeight="1">
      <c r="A3337" s="150"/>
      <c r="B3337" s="150"/>
      <c r="C3337" s="150"/>
      <c r="D3337" s="150"/>
      <c r="E3337" s="150"/>
      <c r="F3337" s="96"/>
      <c r="G3337" s="96"/>
      <c r="H3337" s="150"/>
      <c r="N3337" s="71"/>
      <c r="U3337" s="71"/>
      <c r="AB3337" s="70"/>
      <c r="AI3337" s="70"/>
    </row>
    <row r="3338" spans="1:35" ht="12" customHeight="1">
      <c r="A3338" s="150"/>
      <c r="B3338" s="150"/>
      <c r="C3338" s="150"/>
      <c r="D3338" s="150"/>
      <c r="E3338" s="150"/>
      <c r="F3338" s="96"/>
      <c r="G3338" s="96"/>
      <c r="H3338" s="150"/>
      <c r="N3338" s="71"/>
      <c r="U3338" s="71"/>
      <c r="AB3338" s="70"/>
      <c r="AI3338" s="70"/>
    </row>
    <row r="3339" spans="1:35" ht="12" customHeight="1">
      <c r="A3339" s="150"/>
      <c r="B3339" s="150"/>
      <c r="C3339" s="150"/>
      <c r="D3339" s="150"/>
      <c r="E3339" s="150"/>
      <c r="F3339" s="96"/>
      <c r="G3339" s="96"/>
      <c r="H3339" s="150"/>
      <c r="N3339" s="71"/>
      <c r="U3339" s="71"/>
      <c r="AB3339" s="70"/>
      <c r="AI3339" s="70"/>
    </row>
    <row r="3340" spans="1:35" ht="12" customHeight="1">
      <c r="A3340" s="150"/>
      <c r="B3340" s="150"/>
      <c r="C3340" s="150"/>
      <c r="D3340" s="150"/>
      <c r="E3340" s="150"/>
      <c r="F3340" s="96"/>
      <c r="G3340" s="96"/>
      <c r="H3340" s="150"/>
      <c r="N3340" s="71"/>
      <c r="U3340" s="71"/>
      <c r="AB3340" s="70"/>
      <c r="AI3340" s="70"/>
    </row>
    <row r="3341" spans="1:35" ht="12" customHeight="1">
      <c r="A3341" s="150"/>
      <c r="B3341" s="150"/>
      <c r="C3341" s="150"/>
      <c r="D3341" s="150"/>
      <c r="E3341" s="150"/>
      <c r="F3341" s="96"/>
      <c r="G3341" s="96"/>
      <c r="H3341" s="150"/>
      <c r="N3341" s="71"/>
      <c r="U3341" s="71"/>
      <c r="AB3341" s="70"/>
      <c r="AI3341" s="70"/>
    </row>
    <row r="3342" spans="1:35" ht="12" customHeight="1">
      <c r="A3342" s="150"/>
      <c r="B3342" s="150"/>
      <c r="C3342" s="150"/>
      <c r="D3342" s="150"/>
      <c r="E3342" s="150"/>
      <c r="F3342" s="96"/>
      <c r="G3342" s="96"/>
      <c r="H3342" s="150"/>
      <c r="N3342" s="71"/>
      <c r="U3342" s="71"/>
      <c r="AB3342" s="70"/>
      <c r="AI3342" s="70"/>
    </row>
    <row r="3343" spans="1:35" ht="12" customHeight="1">
      <c r="A3343" s="150"/>
      <c r="B3343" s="150"/>
      <c r="C3343" s="150"/>
      <c r="D3343" s="150"/>
      <c r="E3343" s="150"/>
      <c r="F3343" s="96"/>
      <c r="G3343" s="96"/>
      <c r="H3343" s="150"/>
      <c r="N3343" s="71"/>
      <c r="U3343" s="71"/>
      <c r="AB3343" s="70"/>
      <c r="AI3343" s="70"/>
    </row>
    <row r="3344" spans="1:35" ht="12" customHeight="1">
      <c r="A3344" s="150"/>
      <c r="B3344" s="150"/>
      <c r="C3344" s="150"/>
      <c r="D3344" s="150"/>
      <c r="E3344" s="150"/>
      <c r="F3344" s="96"/>
      <c r="G3344" s="96"/>
      <c r="H3344" s="150"/>
      <c r="N3344" s="71"/>
      <c r="U3344" s="71"/>
      <c r="AB3344" s="70"/>
      <c r="AI3344" s="70"/>
    </row>
    <row r="3345" spans="1:35" ht="12" customHeight="1">
      <c r="A3345" s="150"/>
      <c r="B3345" s="150"/>
      <c r="C3345" s="150"/>
      <c r="D3345" s="150"/>
      <c r="E3345" s="150"/>
      <c r="F3345" s="96"/>
      <c r="G3345" s="96"/>
      <c r="H3345" s="150"/>
      <c r="N3345" s="71"/>
      <c r="U3345" s="71"/>
      <c r="AB3345" s="70"/>
      <c r="AI3345" s="70"/>
    </row>
    <row r="3346" spans="1:35" ht="12" customHeight="1">
      <c r="A3346" s="150"/>
      <c r="B3346" s="150"/>
      <c r="C3346" s="150"/>
      <c r="D3346" s="150"/>
      <c r="E3346" s="150"/>
      <c r="F3346" s="96"/>
      <c r="G3346" s="96"/>
      <c r="H3346" s="150"/>
      <c r="N3346" s="71"/>
      <c r="U3346" s="71"/>
      <c r="AB3346" s="70"/>
      <c r="AI3346" s="70"/>
    </row>
    <row r="3347" spans="1:35" ht="12" customHeight="1">
      <c r="A3347" s="150"/>
      <c r="B3347" s="150"/>
      <c r="C3347" s="150"/>
      <c r="D3347" s="150"/>
      <c r="E3347" s="150"/>
      <c r="F3347" s="96"/>
      <c r="G3347" s="96"/>
      <c r="H3347" s="150"/>
      <c r="N3347" s="71"/>
      <c r="U3347" s="71"/>
      <c r="AB3347" s="70"/>
      <c r="AI3347" s="70"/>
    </row>
    <row r="3348" spans="1:35" ht="12" customHeight="1">
      <c r="A3348" s="150"/>
      <c r="B3348" s="150"/>
      <c r="C3348" s="150"/>
      <c r="D3348" s="150"/>
      <c r="E3348" s="150"/>
      <c r="F3348" s="96"/>
      <c r="G3348" s="96"/>
      <c r="H3348" s="150"/>
      <c r="N3348" s="71"/>
      <c r="U3348" s="71"/>
      <c r="AB3348" s="70"/>
      <c r="AI3348" s="70"/>
    </row>
    <row r="3349" spans="1:35" ht="12" customHeight="1">
      <c r="A3349" s="150"/>
      <c r="B3349" s="150"/>
      <c r="C3349" s="150"/>
      <c r="D3349" s="150"/>
      <c r="E3349" s="150"/>
      <c r="F3349" s="96"/>
      <c r="G3349" s="96"/>
      <c r="H3349" s="150"/>
      <c r="N3349" s="71"/>
      <c r="U3349" s="71"/>
      <c r="AB3349" s="70"/>
      <c r="AI3349" s="70"/>
    </row>
    <row r="3350" spans="1:35" ht="12" customHeight="1">
      <c r="A3350" s="150"/>
      <c r="B3350" s="150"/>
      <c r="C3350" s="150"/>
      <c r="D3350" s="150"/>
      <c r="E3350" s="150"/>
      <c r="F3350" s="96"/>
      <c r="G3350" s="96"/>
      <c r="H3350" s="150"/>
      <c r="N3350" s="71"/>
      <c r="U3350" s="71"/>
      <c r="AB3350" s="70"/>
      <c r="AI3350" s="70"/>
    </row>
    <row r="3351" spans="1:35" ht="12" customHeight="1">
      <c r="A3351" s="150"/>
      <c r="B3351" s="150"/>
      <c r="C3351" s="150"/>
      <c r="D3351" s="150"/>
      <c r="E3351" s="150"/>
      <c r="F3351" s="96"/>
      <c r="G3351" s="96"/>
      <c r="H3351" s="150"/>
      <c r="N3351" s="71"/>
      <c r="U3351" s="71"/>
      <c r="AB3351" s="70"/>
      <c r="AI3351" s="70"/>
    </row>
    <row r="3352" spans="1:35" ht="12" customHeight="1">
      <c r="A3352" s="150"/>
      <c r="B3352" s="150"/>
      <c r="C3352" s="150"/>
      <c r="D3352" s="150"/>
      <c r="E3352" s="150"/>
      <c r="F3352" s="96"/>
      <c r="G3352" s="96"/>
      <c r="H3352" s="150"/>
      <c r="N3352" s="71"/>
      <c r="U3352" s="71"/>
      <c r="AB3352" s="70"/>
      <c r="AI3352" s="70"/>
    </row>
    <row r="3353" spans="1:35" ht="12" customHeight="1">
      <c r="A3353" s="150"/>
      <c r="B3353" s="150"/>
      <c r="C3353" s="150"/>
      <c r="D3353" s="150"/>
      <c r="E3353" s="150"/>
      <c r="F3353" s="96"/>
      <c r="G3353" s="96"/>
      <c r="H3353" s="150"/>
      <c r="N3353" s="71"/>
      <c r="U3353" s="71"/>
      <c r="AB3353" s="70"/>
      <c r="AI3353" s="70"/>
    </row>
    <row r="3354" spans="1:35" ht="12" customHeight="1">
      <c r="A3354" s="150"/>
      <c r="B3354" s="150"/>
      <c r="C3354" s="150"/>
      <c r="D3354" s="150"/>
      <c r="E3354" s="150"/>
      <c r="F3354" s="96"/>
      <c r="G3354" s="96"/>
      <c r="H3354" s="150"/>
      <c r="N3354" s="71"/>
      <c r="U3354" s="71"/>
      <c r="AB3354" s="70"/>
      <c r="AI3354" s="70"/>
    </row>
    <row r="3355" spans="1:35" ht="12" customHeight="1">
      <c r="A3355" s="150"/>
      <c r="B3355" s="150"/>
      <c r="C3355" s="150"/>
      <c r="D3355" s="150"/>
      <c r="E3355" s="150"/>
      <c r="F3355" s="96"/>
      <c r="G3355" s="96"/>
      <c r="H3355" s="150"/>
      <c r="N3355" s="71"/>
      <c r="U3355" s="71"/>
      <c r="AB3355" s="70"/>
      <c r="AI3355" s="70"/>
    </row>
    <row r="3356" spans="1:35" ht="12" customHeight="1">
      <c r="A3356" s="150"/>
      <c r="B3356" s="150"/>
      <c r="C3356" s="150"/>
      <c r="D3356" s="150"/>
      <c r="E3356" s="150"/>
      <c r="F3356" s="96"/>
      <c r="G3356" s="96"/>
      <c r="H3356" s="150"/>
      <c r="N3356" s="71"/>
      <c r="U3356" s="71"/>
      <c r="AB3356" s="70"/>
      <c r="AI3356" s="70"/>
    </row>
    <row r="3357" spans="1:35" ht="12" customHeight="1">
      <c r="A3357" s="150"/>
      <c r="B3357" s="150"/>
      <c r="C3357" s="150"/>
      <c r="D3357" s="150"/>
      <c r="E3357" s="150"/>
      <c r="F3357" s="96"/>
      <c r="G3357" s="96"/>
      <c r="H3357" s="150"/>
      <c r="N3357" s="71"/>
      <c r="U3357" s="71"/>
      <c r="AB3357" s="70"/>
      <c r="AI3357" s="70"/>
    </row>
    <row r="3358" spans="1:35" ht="12" customHeight="1">
      <c r="A3358" s="150"/>
      <c r="B3358" s="150"/>
      <c r="C3358" s="150"/>
      <c r="D3358" s="150"/>
      <c r="E3358" s="150"/>
      <c r="F3358" s="96"/>
      <c r="G3358" s="96"/>
      <c r="H3358" s="150"/>
      <c r="N3358" s="71"/>
      <c r="U3358" s="71"/>
      <c r="AB3358" s="70"/>
      <c r="AI3358" s="70"/>
    </row>
    <row r="3359" spans="1:35" ht="12" customHeight="1">
      <c r="A3359" s="150"/>
      <c r="B3359" s="150"/>
      <c r="C3359" s="150"/>
      <c r="D3359" s="150"/>
      <c r="E3359" s="150"/>
      <c r="F3359" s="96"/>
      <c r="G3359" s="96"/>
      <c r="H3359" s="150"/>
      <c r="N3359" s="71"/>
      <c r="U3359" s="71"/>
      <c r="AB3359" s="70"/>
      <c r="AI3359" s="70"/>
    </row>
    <row r="3360" spans="1:35" ht="12" customHeight="1">
      <c r="A3360" s="150"/>
      <c r="B3360" s="150"/>
      <c r="C3360" s="150"/>
      <c r="D3360" s="150"/>
      <c r="E3360" s="150"/>
      <c r="F3360" s="96"/>
      <c r="G3360" s="96"/>
      <c r="H3360" s="150"/>
      <c r="N3360" s="71"/>
      <c r="U3360" s="71"/>
      <c r="AB3360" s="70"/>
      <c r="AI3360" s="70"/>
    </row>
    <row r="3361" spans="1:35" ht="12" customHeight="1">
      <c r="A3361" s="150"/>
      <c r="B3361" s="150"/>
      <c r="C3361" s="150"/>
      <c r="D3361" s="150"/>
      <c r="E3361" s="150"/>
      <c r="F3361" s="96"/>
      <c r="G3361" s="96"/>
      <c r="H3361" s="150"/>
      <c r="N3361" s="71"/>
      <c r="U3361" s="71"/>
      <c r="AB3361" s="70"/>
      <c r="AI3361" s="70"/>
    </row>
    <row r="3362" spans="1:35" ht="12" customHeight="1">
      <c r="A3362" s="150"/>
      <c r="B3362" s="150"/>
      <c r="C3362" s="150"/>
      <c r="D3362" s="150"/>
      <c r="E3362" s="150"/>
      <c r="F3362" s="96"/>
      <c r="G3362" s="96"/>
      <c r="H3362" s="150"/>
      <c r="N3362" s="71"/>
      <c r="U3362" s="71"/>
      <c r="AB3362" s="70"/>
      <c r="AI3362" s="70"/>
    </row>
    <row r="3363" spans="1:35" ht="12" customHeight="1">
      <c r="A3363" s="150"/>
      <c r="B3363" s="150"/>
      <c r="C3363" s="150"/>
      <c r="D3363" s="150"/>
      <c r="E3363" s="150"/>
      <c r="F3363" s="96"/>
      <c r="G3363" s="96"/>
      <c r="H3363" s="150"/>
      <c r="N3363" s="71"/>
      <c r="U3363" s="71"/>
      <c r="AB3363" s="70"/>
      <c r="AI3363" s="70"/>
    </row>
    <row r="3364" spans="1:35" ht="12" customHeight="1">
      <c r="A3364" s="150"/>
      <c r="B3364" s="150"/>
      <c r="C3364" s="150"/>
      <c r="D3364" s="150"/>
      <c r="E3364" s="150"/>
      <c r="F3364" s="96"/>
      <c r="G3364" s="96"/>
      <c r="H3364" s="150"/>
      <c r="N3364" s="71"/>
      <c r="U3364" s="71"/>
      <c r="AB3364" s="70"/>
      <c r="AI3364" s="70"/>
    </row>
    <row r="3365" spans="1:35" ht="12" customHeight="1">
      <c r="A3365" s="150"/>
      <c r="B3365" s="150"/>
      <c r="C3365" s="150"/>
      <c r="D3365" s="150"/>
      <c r="E3365" s="150"/>
      <c r="F3365" s="96"/>
      <c r="G3365" s="96"/>
      <c r="H3365" s="150"/>
      <c r="N3365" s="71"/>
      <c r="U3365" s="71"/>
      <c r="AB3365" s="70"/>
      <c r="AI3365" s="70"/>
    </row>
    <row r="3366" spans="1:35" ht="12" customHeight="1">
      <c r="A3366" s="150"/>
      <c r="B3366" s="150"/>
      <c r="C3366" s="150"/>
      <c r="D3366" s="150"/>
      <c r="E3366" s="150"/>
      <c r="F3366" s="96"/>
      <c r="G3366" s="96"/>
      <c r="H3366" s="150"/>
      <c r="N3366" s="71"/>
      <c r="U3366" s="71"/>
      <c r="AB3366" s="70"/>
      <c r="AI3366" s="70"/>
    </row>
    <row r="3367" spans="1:35" ht="12" customHeight="1">
      <c r="A3367" s="150"/>
      <c r="B3367" s="150"/>
      <c r="C3367" s="150"/>
      <c r="D3367" s="150"/>
      <c r="E3367" s="150"/>
      <c r="F3367" s="96"/>
      <c r="G3367" s="96"/>
      <c r="H3367" s="150"/>
      <c r="N3367" s="71"/>
      <c r="U3367" s="71"/>
      <c r="AB3367" s="70"/>
      <c r="AI3367" s="70"/>
    </row>
    <row r="3368" spans="1:35" ht="12" customHeight="1">
      <c r="A3368" s="150"/>
      <c r="B3368" s="150"/>
      <c r="C3368" s="150"/>
      <c r="D3368" s="150"/>
      <c r="E3368" s="150"/>
      <c r="F3368" s="96"/>
      <c r="G3368" s="96"/>
      <c r="H3368" s="150"/>
      <c r="N3368" s="71"/>
      <c r="U3368" s="71"/>
      <c r="AB3368" s="70"/>
      <c r="AI3368" s="70"/>
    </row>
    <row r="3369" spans="1:35" ht="12" customHeight="1">
      <c r="A3369" s="150"/>
      <c r="B3369" s="150"/>
      <c r="C3369" s="150"/>
      <c r="D3369" s="150"/>
      <c r="E3369" s="150"/>
      <c r="F3369" s="96"/>
      <c r="G3369" s="96"/>
      <c r="H3369" s="150"/>
      <c r="N3369" s="71"/>
      <c r="U3369" s="71"/>
      <c r="AB3369" s="70"/>
      <c r="AI3369" s="70"/>
    </row>
    <row r="3370" spans="1:35" ht="12" customHeight="1">
      <c r="A3370" s="150"/>
      <c r="B3370" s="150"/>
      <c r="C3370" s="150"/>
      <c r="D3370" s="150"/>
      <c r="E3370" s="150"/>
      <c r="F3370" s="96"/>
      <c r="G3370" s="96"/>
      <c r="H3370" s="150"/>
      <c r="N3370" s="71"/>
      <c r="U3370" s="71"/>
      <c r="AB3370" s="70"/>
      <c r="AI3370" s="70"/>
    </row>
    <row r="3371" spans="1:35" ht="12" customHeight="1">
      <c r="A3371" s="150"/>
      <c r="B3371" s="150"/>
      <c r="C3371" s="150"/>
      <c r="D3371" s="150"/>
      <c r="E3371" s="150"/>
      <c r="F3371" s="96"/>
      <c r="G3371" s="96"/>
      <c r="H3371" s="150"/>
      <c r="N3371" s="71"/>
      <c r="U3371" s="71"/>
      <c r="AB3371" s="70"/>
      <c r="AI3371" s="70"/>
    </row>
    <row r="3372" spans="1:35" ht="12" customHeight="1">
      <c r="A3372" s="150"/>
      <c r="B3372" s="150"/>
      <c r="C3372" s="150"/>
      <c r="D3372" s="150"/>
      <c r="E3372" s="150"/>
      <c r="F3372" s="96"/>
      <c r="G3372" s="96"/>
      <c r="H3372" s="150"/>
      <c r="N3372" s="71"/>
      <c r="U3372" s="71"/>
      <c r="AB3372" s="70"/>
      <c r="AI3372" s="70"/>
    </row>
    <row r="3373" spans="1:35" ht="12" customHeight="1">
      <c r="A3373" s="150"/>
      <c r="B3373" s="150"/>
      <c r="C3373" s="150"/>
      <c r="D3373" s="150"/>
      <c r="E3373" s="150"/>
      <c r="F3373" s="96"/>
      <c r="G3373" s="96"/>
      <c r="H3373" s="150"/>
      <c r="N3373" s="71"/>
      <c r="U3373" s="71"/>
      <c r="AB3373" s="70"/>
      <c r="AI3373" s="70"/>
    </row>
    <row r="3374" spans="1:35" ht="12" customHeight="1">
      <c r="A3374" s="150"/>
      <c r="B3374" s="150"/>
      <c r="C3374" s="150"/>
      <c r="D3374" s="150"/>
      <c r="E3374" s="150"/>
      <c r="F3374" s="96"/>
      <c r="G3374" s="96"/>
      <c r="H3374" s="150"/>
      <c r="N3374" s="71"/>
      <c r="U3374" s="71"/>
      <c r="AB3374" s="70"/>
      <c r="AI3374" s="70"/>
    </row>
    <row r="3375" spans="1:35" ht="12" customHeight="1">
      <c r="A3375" s="150"/>
      <c r="B3375" s="150"/>
      <c r="C3375" s="150"/>
      <c r="D3375" s="150"/>
      <c r="E3375" s="150"/>
      <c r="F3375" s="96"/>
      <c r="G3375" s="96"/>
      <c r="H3375" s="150"/>
      <c r="N3375" s="71"/>
      <c r="U3375" s="71"/>
      <c r="AB3375" s="70"/>
      <c r="AI3375" s="70"/>
    </row>
    <row r="3376" spans="1:35" ht="12" customHeight="1">
      <c r="A3376" s="150"/>
      <c r="B3376" s="150"/>
      <c r="C3376" s="150"/>
      <c r="D3376" s="150"/>
      <c r="E3376" s="150"/>
      <c r="F3376" s="96"/>
      <c r="G3376" s="96"/>
      <c r="H3376" s="150"/>
      <c r="N3376" s="71"/>
      <c r="U3376" s="71"/>
      <c r="AB3376" s="70"/>
      <c r="AI3376" s="70"/>
    </row>
    <row r="3377" spans="1:35" ht="12" customHeight="1">
      <c r="A3377" s="150"/>
      <c r="B3377" s="150"/>
      <c r="C3377" s="150"/>
      <c r="D3377" s="150"/>
      <c r="E3377" s="150"/>
      <c r="F3377" s="96"/>
      <c r="G3377" s="96"/>
      <c r="H3377" s="150"/>
      <c r="N3377" s="71"/>
      <c r="U3377" s="71"/>
      <c r="AB3377" s="70"/>
      <c r="AI3377" s="70"/>
    </row>
    <row r="3378" spans="1:35" ht="12" customHeight="1">
      <c r="A3378" s="150"/>
      <c r="B3378" s="150"/>
      <c r="C3378" s="150"/>
      <c r="D3378" s="150"/>
      <c r="E3378" s="150"/>
      <c r="F3378" s="96"/>
      <c r="G3378" s="96"/>
      <c r="H3378" s="150"/>
      <c r="N3378" s="71"/>
      <c r="U3378" s="71"/>
      <c r="AB3378" s="70"/>
      <c r="AI3378" s="70"/>
    </row>
    <row r="3379" spans="1:35" ht="12" customHeight="1">
      <c r="A3379" s="150"/>
      <c r="B3379" s="150"/>
      <c r="C3379" s="150"/>
      <c r="D3379" s="150"/>
      <c r="E3379" s="150"/>
      <c r="F3379" s="96"/>
      <c r="G3379" s="96"/>
      <c r="H3379" s="150"/>
      <c r="N3379" s="71"/>
      <c r="U3379" s="71"/>
      <c r="AB3379" s="70"/>
      <c r="AI3379" s="70"/>
    </row>
    <row r="3380" spans="1:35" ht="12" customHeight="1">
      <c r="A3380" s="150"/>
      <c r="B3380" s="150"/>
      <c r="C3380" s="150"/>
      <c r="D3380" s="150"/>
      <c r="E3380" s="150"/>
      <c r="F3380" s="96"/>
      <c r="G3380" s="96"/>
      <c r="H3380" s="150"/>
      <c r="N3380" s="71"/>
      <c r="U3380" s="71"/>
      <c r="AB3380" s="70"/>
      <c r="AI3380" s="70"/>
    </row>
    <row r="3381" spans="1:35" ht="12" customHeight="1">
      <c r="A3381" s="150"/>
      <c r="B3381" s="150"/>
      <c r="C3381" s="150"/>
      <c r="D3381" s="150"/>
      <c r="E3381" s="150"/>
      <c r="F3381" s="96"/>
      <c r="G3381" s="96"/>
      <c r="H3381" s="150"/>
      <c r="N3381" s="71"/>
      <c r="U3381" s="71"/>
      <c r="AB3381" s="70"/>
      <c r="AI3381" s="70"/>
    </row>
    <row r="3382" spans="1:35" ht="12" customHeight="1">
      <c r="A3382" s="150"/>
      <c r="B3382" s="150"/>
      <c r="C3382" s="150"/>
      <c r="D3382" s="150"/>
      <c r="E3382" s="150"/>
      <c r="F3382" s="96"/>
      <c r="G3382" s="96"/>
      <c r="H3382" s="150"/>
      <c r="N3382" s="71"/>
      <c r="U3382" s="71"/>
      <c r="AB3382" s="70"/>
      <c r="AI3382" s="70"/>
    </row>
    <row r="3383" spans="1:35" ht="12" customHeight="1">
      <c r="A3383" s="150"/>
      <c r="B3383" s="150"/>
      <c r="C3383" s="150"/>
      <c r="D3383" s="150"/>
      <c r="E3383" s="150"/>
      <c r="F3383" s="96"/>
      <c r="G3383" s="96"/>
      <c r="H3383" s="150"/>
      <c r="N3383" s="71"/>
      <c r="U3383" s="71"/>
      <c r="AB3383" s="70"/>
      <c r="AI3383" s="70"/>
    </row>
    <row r="3384" spans="1:35" ht="12" customHeight="1">
      <c r="A3384" s="150"/>
      <c r="B3384" s="150"/>
      <c r="C3384" s="150"/>
      <c r="D3384" s="150"/>
      <c r="E3384" s="150"/>
      <c r="F3384" s="96"/>
      <c r="G3384" s="96"/>
      <c r="H3384" s="150"/>
      <c r="N3384" s="71"/>
      <c r="U3384" s="71"/>
      <c r="AB3384" s="70"/>
      <c r="AI3384" s="70"/>
    </row>
    <row r="3385" spans="1:35" ht="12" customHeight="1">
      <c r="A3385" s="150"/>
      <c r="B3385" s="150"/>
      <c r="C3385" s="150"/>
      <c r="D3385" s="150"/>
      <c r="E3385" s="150"/>
      <c r="F3385" s="96"/>
      <c r="G3385" s="96"/>
      <c r="H3385" s="150"/>
      <c r="N3385" s="71"/>
      <c r="U3385" s="71"/>
      <c r="AB3385" s="70"/>
      <c r="AI3385" s="70"/>
    </row>
    <row r="3386" spans="1:35" ht="12" customHeight="1">
      <c r="A3386" s="150"/>
      <c r="B3386" s="150"/>
      <c r="C3386" s="150"/>
      <c r="D3386" s="150"/>
      <c r="E3386" s="150"/>
      <c r="F3386" s="96"/>
      <c r="G3386" s="96"/>
      <c r="H3386" s="150"/>
      <c r="N3386" s="71"/>
      <c r="U3386" s="71"/>
      <c r="AB3386" s="70"/>
      <c r="AI3386" s="70"/>
    </row>
    <row r="3387" spans="1:35" ht="12" customHeight="1">
      <c r="A3387" s="150"/>
      <c r="B3387" s="150"/>
      <c r="C3387" s="150"/>
      <c r="D3387" s="150"/>
      <c r="E3387" s="150"/>
      <c r="F3387" s="96"/>
      <c r="G3387" s="96"/>
      <c r="H3387" s="150"/>
      <c r="N3387" s="71"/>
      <c r="U3387" s="71"/>
      <c r="AB3387" s="70"/>
      <c r="AI3387" s="70"/>
    </row>
    <row r="3388" spans="1:35" ht="12" customHeight="1">
      <c r="A3388" s="150"/>
      <c r="B3388" s="150"/>
      <c r="C3388" s="150"/>
      <c r="D3388" s="150"/>
      <c r="E3388" s="150"/>
      <c r="F3388" s="96"/>
      <c r="G3388" s="96"/>
      <c r="H3388" s="150"/>
      <c r="N3388" s="71"/>
      <c r="U3388" s="71"/>
      <c r="AB3388" s="70"/>
      <c r="AI3388" s="70"/>
    </row>
    <row r="3389" spans="1:35" ht="12" customHeight="1">
      <c r="A3389" s="150"/>
      <c r="B3389" s="150"/>
      <c r="C3389" s="150"/>
      <c r="D3389" s="150"/>
      <c r="E3389" s="150"/>
      <c r="F3389" s="96"/>
      <c r="G3389" s="96"/>
      <c r="H3389" s="150"/>
      <c r="N3389" s="71"/>
      <c r="U3389" s="71"/>
      <c r="AB3389" s="70"/>
      <c r="AI3389" s="70"/>
    </row>
    <row r="3390" spans="1:35" ht="12" customHeight="1">
      <c r="A3390" s="150"/>
      <c r="B3390" s="150"/>
      <c r="C3390" s="150"/>
      <c r="D3390" s="150"/>
      <c r="E3390" s="150"/>
      <c r="F3390" s="96"/>
      <c r="G3390" s="96"/>
      <c r="H3390" s="150"/>
      <c r="N3390" s="71"/>
      <c r="U3390" s="71"/>
      <c r="AB3390" s="70"/>
      <c r="AI3390" s="70"/>
    </row>
    <row r="3391" spans="1:35" ht="12" customHeight="1">
      <c r="A3391" s="150"/>
      <c r="B3391" s="150"/>
      <c r="C3391" s="150"/>
      <c r="D3391" s="150"/>
      <c r="E3391" s="150"/>
      <c r="F3391" s="96"/>
      <c r="G3391" s="96"/>
      <c r="H3391" s="150"/>
      <c r="N3391" s="71"/>
      <c r="U3391" s="71"/>
      <c r="AB3391" s="70"/>
      <c r="AI3391" s="70"/>
    </row>
    <row r="3392" spans="1:35" ht="12" customHeight="1">
      <c r="A3392" s="150"/>
      <c r="B3392" s="150"/>
      <c r="C3392" s="150"/>
      <c r="D3392" s="150"/>
      <c r="E3392" s="150"/>
      <c r="F3392" s="96"/>
      <c r="G3392" s="96"/>
      <c r="H3392" s="150"/>
      <c r="N3392" s="71"/>
      <c r="U3392" s="71"/>
      <c r="AB3392" s="70"/>
      <c r="AI3392" s="70"/>
    </row>
    <row r="3393" spans="1:35" ht="12" customHeight="1">
      <c r="A3393" s="150"/>
      <c r="B3393" s="150"/>
      <c r="C3393" s="150"/>
      <c r="D3393" s="150"/>
      <c r="E3393" s="150"/>
      <c r="F3393" s="96"/>
      <c r="G3393" s="96"/>
      <c r="H3393" s="150"/>
      <c r="N3393" s="71"/>
      <c r="U3393" s="71"/>
      <c r="AB3393" s="70"/>
      <c r="AI3393" s="70"/>
    </row>
    <row r="3394" spans="1:35" ht="12" customHeight="1">
      <c r="A3394" s="150"/>
      <c r="B3394" s="150"/>
      <c r="C3394" s="150"/>
      <c r="D3394" s="150"/>
      <c r="E3394" s="150"/>
      <c r="F3394" s="96"/>
      <c r="G3394" s="96"/>
      <c r="H3394" s="150"/>
      <c r="N3394" s="71"/>
      <c r="U3394" s="71"/>
      <c r="AB3394" s="70"/>
      <c r="AI3394" s="70"/>
    </row>
    <row r="3395" spans="1:35" ht="12" customHeight="1">
      <c r="A3395" s="150"/>
      <c r="B3395" s="150"/>
      <c r="C3395" s="150"/>
      <c r="D3395" s="150"/>
      <c r="E3395" s="150"/>
      <c r="F3395" s="96"/>
      <c r="G3395" s="96"/>
      <c r="H3395" s="150"/>
      <c r="N3395" s="71"/>
      <c r="U3395" s="71"/>
      <c r="AB3395" s="70"/>
      <c r="AI3395" s="70"/>
    </row>
    <row r="3396" spans="1:35" ht="12" customHeight="1">
      <c r="A3396" s="150"/>
      <c r="B3396" s="150"/>
      <c r="C3396" s="150"/>
      <c r="D3396" s="150"/>
      <c r="E3396" s="150"/>
      <c r="F3396" s="96"/>
      <c r="G3396" s="96"/>
      <c r="H3396" s="150"/>
      <c r="N3396" s="71"/>
      <c r="U3396" s="71"/>
      <c r="AB3396" s="70"/>
      <c r="AI3396" s="70"/>
    </row>
    <row r="3397" spans="1:35" ht="12" customHeight="1">
      <c r="A3397" s="150"/>
      <c r="B3397" s="150"/>
      <c r="C3397" s="150"/>
      <c r="D3397" s="150"/>
      <c r="E3397" s="150"/>
      <c r="F3397" s="96"/>
      <c r="G3397" s="96"/>
      <c r="H3397" s="150"/>
      <c r="N3397" s="71"/>
      <c r="U3397" s="71"/>
      <c r="AB3397" s="70"/>
      <c r="AI3397" s="70"/>
    </row>
    <row r="3398" spans="1:35" ht="12" customHeight="1">
      <c r="A3398" s="150"/>
      <c r="B3398" s="150"/>
      <c r="C3398" s="150"/>
      <c r="D3398" s="150"/>
      <c r="E3398" s="150"/>
      <c r="F3398" s="96"/>
      <c r="G3398" s="96"/>
      <c r="H3398" s="150"/>
      <c r="N3398" s="71"/>
      <c r="U3398" s="71"/>
      <c r="AB3398" s="70"/>
      <c r="AI3398" s="70"/>
    </row>
    <row r="3399" spans="1:35" ht="12" customHeight="1">
      <c r="A3399" s="150"/>
      <c r="B3399" s="150"/>
      <c r="C3399" s="150"/>
      <c r="D3399" s="150"/>
      <c r="E3399" s="150"/>
      <c r="F3399" s="96"/>
      <c r="G3399" s="96"/>
      <c r="H3399" s="150"/>
      <c r="N3399" s="71"/>
      <c r="U3399" s="71"/>
      <c r="AB3399" s="70"/>
      <c r="AI3399" s="70"/>
    </row>
    <row r="3400" spans="1:35" ht="12" customHeight="1">
      <c r="A3400" s="150"/>
      <c r="B3400" s="150"/>
      <c r="C3400" s="150"/>
      <c r="D3400" s="150"/>
      <c r="E3400" s="150"/>
      <c r="F3400" s="96"/>
      <c r="G3400" s="96"/>
      <c r="H3400" s="150"/>
      <c r="N3400" s="71"/>
      <c r="U3400" s="71"/>
      <c r="AB3400" s="70"/>
      <c r="AI3400" s="70"/>
    </row>
    <row r="3401" spans="1:35" ht="12" customHeight="1">
      <c r="A3401" s="150"/>
      <c r="B3401" s="150"/>
      <c r="C3401" s="150"/>
      <c r="D3401" s="150"/>
      <c r="E3401" s="150"/>
      <c r="F3401" s="96"/>
      <c r="G3401" s="96"/>
      <c r="H3401" s="150"/>
      <c r="N3401" s="71"/>
      <c r="U3401" s="71"/>
      <c r="AB3401" s="70"/>
      <c r="AI3401" s="70"/>
    </row>
    <row r="3402" spans="1:35" ht="12" customHeight="1">
      <c r="A3402" s="150"/>
      <c r="B3402" s="150"/>
      <c r="C3402" s="150"/>
      <c r="D3402" s="150"/>
      <c r="E3402" s="150"/>
      <c r="F3402" s="96"/>
      <c r="G3402" s="96"/>
      <c r="H3402" s="150"/>
      <c r="N3402" s="71"/>
      <c r="U3402" s="71"/>
      <c r="AB3402" s="70"/>
      <c r="AI3402" s="70"/>
    </row>
    <row r="3403" spans="1:35" ht="12" customHeight="1">
      <c r="A3403" s="150"/>
      <c r="B3403" s="150"/>
      <c r="C3403" s="150"/>
      <c r="D3403" s="150"/>
      <c r="E3403" s="150"/>
      <c r="F3403" s="96"/>
      <c r="G3403" s="96"/>
      <c r="H3403" s="150"/>
      <c r="N3403" s="71"/>
      <c r="U3403" s="71"/>
      <c r="AB3403" s="70"/>
      <c r="AI3403" s="70"/>
    </row>
    <row r="3404" spans="1:35" ht="12" customHeight="1">
      <c r="A3404" s="150"/>
      <c r="B3404" s="150"/>
      <c r="C3404" s="150"/>
      <c r="D3404" s="150"/>
      <c r="E3404" s="150"/>
      <c r="F3404" s="96"/>
      <c r="G3404" s="96"/>
      <c r="H3404" s="150"/>
      <c r="N3404" s="71"/>
      <c r="U3404" s="71"/>
      <c r="AB3404" s="70"/>
      <c r="AI3404" s="70"/>
    </row>
    <row r="3405" spans="1:35" ht="12" customHeight="1">
      <c r="A3405" s="150"/>
      <c r="B3405" s="150"/>
      <c r="C3405" s="150"/>
      <c r="D3405" s="150"/>
      <c r="E3405" s="150"/>
      <c r="F3405" s="96"/>
      <c r="G3405" s="96"/>
      <c r="H3405" s="150"/>
      <c r="N3405" s="71"/>
      <c r="U3405" s="71"/>
      <c r="AB3405" s="70"/>
      <c r="AI3405" s="70"/>
    </row>
    <row r="3406" spans="1:35" ht="12" customHeight="1">
      <c r="A3406" s="150"/>
      <c r="B3406" s="150"/>
      <c r="C3406" s="150"/>
      <c r="D3406" s="150"/>
      <c r="E3406" s="150"/>
      <c r="F3406" s="96"/>
      <c r="G3406" s="96"/>
      <c r="H3406" s="150"/>
      <c r="N3406" s="71"/>
      <c r="U3406" s="71"/>
      <c r="AB3406" s="70"/>
      <c r="AI3406" s="70"/>
    </row>
    <row r="3407" spans="1:35" ht="12" customHeight="1">
      <c r="A3407" s="150"/>
      <c r="B3407" s="150"/>
      <c r="C3407" s="150"/>
      <c r="D3407" s="150"/>
      <c r="E3407" s="150"/>
      <c r="F3407" s="96"/>
      <c r="G3407" s="96"/>
      <c r="H3407" s="150"/>
      <c r="N3407" s="71"/>
      <c r="U3407" s="71"/>
      <c r="AB3407" s="70"/>
      <c r="AI3407" s="70"/>
    </row>
    <row r="3408" spans="1:35" ht="12" customHeight="1">
      <c r="A3408" s="150"/>
      <c r="B3408" s="150"/>
      <c r="C3408" s="150"/>
      <c r="D3408" s="150"/>
      <c r="E3408" s="150"/>
      <c r="F3408" s="96"/>
      <c r="G3408" s="96"/>
      <c r="H3408" s="150"/>
      <c r="N3408" s="71"/>
      <c r="U3408" s="71"/>
      <c r="AB3408" s="70"/>
      <c r="AI3408" s="70"/>
    </row>
    <row r="3409" spans="1:35" ht="12" customHeight="1">
      <c r="A3409" s="150"/>
      <c r="B3409" s="150"/>
      <c r="C3409" s="150"/>
      <c r="D3409" s="150"/>
      <c r="E3409" s="150"/>
      <c r="F3409" s="96"/>
      <c r="G3409" s="96"/>
      <c r="H3409" s="150"/>
      <c r="N3409" s="71"/>
      <c r="U3409" s="71"/>
      <c r="AB3409" s="70"/>
      <c r="AI3409" s="70"/>
    </row>
    <row r="3410" spans="1:35" ht="12" customHeight="1">
      <c r="A3410" s="150"/>
      <c r="B3410" s="150"/>
      <c r="C3410" s="150"/>
      <c r="D3410" s="150"/>
      <c r="E3410" s="150"/>
      <c r="F3410" s="96"/>
      <c r="G3410" s="96"/>
      <c r="H3410" s="150"/>
      <c r="N3410" s="71"/>
      <c r="U3410" s="71"/>
      <c r="AB3410" s="70"/>
      <c r="AI3410" s="70"/>
    </row>
    <row r="3411" spans="1:35" ht="12" customHeight="1">
      <c r="A3411" s="150"/>
      <c r="B3411" s="150"/>
      <c r="C3411" s="150"/>
      <c r="D3411" s="150"/>
      <c r="E3411" s="150"/>
      <c r="F3411" s="96"/>
      <c r="G3411" s="96"/>
      <c r="H3411" s="150"/>
      <c r="N3411" s="71"/>
      <c r="U3411" s="71"/>
      <c r="AB3411" s="70"/>
      <c r="AI3411" s="70"/>
    </row>
    <row r="3412" spans="1:35" ht="12" customHeight="1">
      <c r="A3412" s="150"/>
      <c r="B3412" s="150"/>
      <c r="C3412" s="150"/>
      <c r="D3412" s="150"/>
      <c r="E3412" s="150"/>
      <c r="F3412" s="96"/>
      <c r="G3412" s="96"/>
      <c r="H3412" s="150"/>
      <c r="N3412" s="71"/>
      <c r="U3412" s="71"/>
      <c r="AB3412" s="70"/>
      <c r="AI3412" s="70"/>
    </row>
    <row r="3413" spans="1:35" ht="12" customHeight="1">
      <c r="A3413" s="150"/>
      <c r="B3413" s="150"/>
      <c r="C3413" s="150"/>
      <c r="D3413" s="150"/>
      <c r="E3413" s="150"/>
      <c r="F3413" s="96"/>
      <c r="G3413" s="96"/>
      <c r="H3413" s="150"/>
      <c r="N3413" s="71"/>
      <c r="U3413" s="71"/>
      <c r="AB3413" s="70"/>
      <c r="AI3413" s="70"/>
    </row>
    <row r="3414" spans="1:35" ht="12" customHeight="1">
      <c r="A3414" s="150"/>
      <c r="B3414" s="150"/>
      <c r="C3414" s="150"/>
      <c r="D3414" s="150"/>
      <c r="E3414" s="150"/>
      <c r="F3414" s="96"/>
      <c r="G3414" s="96"/>
      <c r="H3414" s="150"/>
      <c r="N3414" s="71"/>
      <c r="U3414" s="71"/>
      <c r="AB3414" s="70"/>
      <c r="AI3414" s="70"/>
    </row>
    <row r="3415" spans="1:35" ht="12" customHeight="1">
      <c r="A3415" s="150"/>
      <c r="B3415" s="150"/>
      <c r="C3415" s="150"/>
      <c r="D3415" s="150"/>
      <c r="E3415" s="150"/>
      <c r="F3415" s="96"/>
      <c r="G3415" s="96"/>
      <c r="H3415" s="150"/>
      <c r="N3415" s="71"/>
      <c r="U3415" s="71"/>
      <c r="AB3415" s="70"/>
      <c r="AI3415" s="70"/>
    </row>
    <row r="3416" spans="1:35" ht="12" customHeight="1">
      <c r="A3416" s="150"/>
      <c r="B3416" s="150"/>
      <c r="C3416" s="150"/>
      <c r="D3416" s="150"/>
      <c r="E3416" s="150"/>
      <c r="F3416" s="96"/>
      <c r="G3416" s="96"/>
      <c r="H3416" s="150"/>
      <c r="N3416" s="71"/>
      <c r="U3416" s="71"/>
      <c r="AB3416" s="70"/>
      <c r="AI3416" s="70"/>
    </row>
    <row r="3417" spans="1:35" ht="12" customHeight="1">
      <c r="A3417" s="150"/>
      <c r="B3417" s="150"/>
      <c r="C3417" s="150"/>
      <c r="D3417" s="150"/>
      <c r="E3417" s="150"/>
      <c r="F3417" s="96"/>
      <c r="G3417" s="96"/>
      <c r="H3417" s="150"/>
      <c r="N3417" s="71"/>
      <c r="U3417" s="71"/>
      <c r="AB3417" s="70"/>
      <c r="AI3417" s="70"/>
    </row>
    <row r="3418" spans="1:35" ht="12" customHeight="1">
      <c r="A3418" s="150"/>
      <c r="B3418" s="150"/>
      <c r="C3418" s="150"/>
      <c r="D3418" s="150"/>
      <c r="E3418" s="150"/>
      <c r="F3418" s="96"/>
      <c r="G3418" s="96"/>
      <c r="H3418" s="150"/>
      <c r="N3418" s="71"/>
      <c r="U3418" s="71"/>
      <c r="AB3418" s="70"/>
      <c r="AI3418" s="70"/>
    </row>
    <row r="3419" spans="1:35" ht="12" customHeight="1">
      <c r="A3419" s="150"/>
      <c r="B3419" s="150"/>
      <c r="C3419" s="150"/>
      <c r="D3419" s="150"/>
      <c r="E3419" s="150"/>
      <c r="F3419" s="96"/>
      <c r="G3419" s="96"/>
      <c r="H3419" s="150"/>
      <c r="N3419" s="71"/>
      <c r="U3419" s="71"/>
      <c r="AB3419" s="70"/>
      <c r="AI3419" s="70"/>
    </row>
    <row r="3420" spans="1:35" ht="12" customHeight="1">
      <c r="A3420" s="150"/>
      <c r="B3420" s="150"/>
      <c r="C3420" s="150"/>
      <c r="D3420" s="150"/>
      <c r="E3420" s="150"/>
      <c r="F3420" s="96"/>
      <c r="G3420" s="96"/>
      <c r="H3420" s="150"/>
      <c r="N3420" s="71"/>
      <c r="U3420" s="71"/>
      <c r="AB3420" s="70"/>
      <c r="AI3420" s="70"/>
    </row>
    <row r="3421" spans="1:35" ht="12" customHeight="1">
      <c r="A3421" s="150"/>
      <c r="B3421" s="150"/>
      <c r="C3421" s="150"/>
      <c r="D3421" s="150"/>
      <c r="E3421" s="150"/>
      <c r="F3421" s="96"/>
      <c r="G3421" s="96"/>
      <c r="H3421" s="150"/>
      <c r="N3421" s="71"/>
      <c r="U3421" s="71"/>
      <c r="AB3421" s="70"/>
      <c r="AI3421" s="70"/>
    </row>
    <row r="3422" spans="1:35" ht="12" customHeight="1">
      <c r="A3422" s="150"/>
      <c r="B3422" s="150"/>
      <c r="C3422" s="150"/>
      <c r="D3422" s="150"/>
      <c r="E3422" s="150"/>
      <c r="F3422" s="96"/>
      <c r="G3422" s="96"/>
      <c r="H3422" s="150"/>
      <c r="N3422" s="71"/>
      <c r="U3422" s="71"/>
      <c r="AB3422" s="70"/>
      <c r="AI3422" s="70"/>
    </row>
    <row r="3423" spans="1:35" ht="12" customHeight="1">
      <c r="A3423" s="150"/>
      <c r="B3423" s="150"/>
      <c r="C3423" s="150"/>
      <c r="D3423" s="150"/>
      <c r="E3423" s="150"/>
      <c r="F3423" s="96"/>
      <c r="G3423" s="96"/>
      <c r="H3423" s="150"/>
      <c r="N3423" s="71"/>
      <c r="U3423" s="71"/>
      <c r="AB3423" s="70"/>
      <c r="AI3423" s="70"/>
    </row>
    <row r="3424" spans="1:35" ht="12" customHeight="1">
      <c r="A3424" s="150"/>
      <c r="B3424" s="150"/>
      <c r="C3424" s="150"/>
      <c r="D3424" s="150"/>
      <c r="E3424" s="150"/>
      <c r="F3424" s="96"/>
      <c r="G3424" s="96"/>
      <c r="H3424" s="150"/>
      <c r="N3424" s="71"/>
      <c r="U3424" s="71"/>
      <c r="AB3424" s="70"/>
      <c r="AI3424" s="70"/>
    </row>
    <row r="3425" spans="1:35" ht="12" customHeight="1">
      <c r="A3425" s="150"/>
      <c r="B3425" s="150"/>
      <c r="C3425" s="150"/>
      <c r="D3425" s="150"/>
      <c r="E3425" s="150"/>
      <c r="F3425" s="96"/>
      <c r="G3425" s="96"/>
      <c r="H3425" s="150"/>
      <c r="N3425" s="71"/>
      <c r="U3425" s="71"/>
      <c r="AB3425" s="70"/>
      <c r="AI3425" s="70"/>
    </row>
    <row r="3426" spans="1:35" ht="12" customHeight="1">
      <c r="A3426" s="150"/>
      <c r="B3426" s="150"/>
      <c r="C3426" s="150"/>
      <c r="D3426" s="150"/>
      <c r="E3426" s="150"/>
      <c r="F3426" s="96"/>
      <c r="G3426" s="96"/>
      <c r="H3426" s="150"/>
      <c r="N3426" s="71"/>
      <c r="U3426" s="71"/>
      <c r="AB3426" s="70"/>
      <c r="AI3426" s="70"/>
    </row>
    <row r="3427" spans="1:35" ht="12" customHeight="1">
      <c r="A3427" s="150"/>
      <c r="B3427" s="150"/>
      <c r="C3427" s="150"/>
      <c r="D3427" s="150"/>
      <c r="E3427" s="150"/>
      <c r="F3427" s="96"/>
      <c r="G3427" s="96"/>
      <c r="H3427" s="150"/>
      <c r="N3427" s="71"/>
      <c r="U3427" s="71"/>
      <c r="AB3427" s="70"/>
      <c r="AI3427" s="70"/>
    </row>
    <row r="3428" spans="1:35" ht="12" customHeight="1">
      <c r="A3428" s="150"/>
      <c r="B3428" s="150"/>
      <c r="C3428" s="150"/>
      <c r="D3428" s="150"/>
      <c r="E3428" s="150"/>
      <c r="F3428" s="96"/>
      <c r="G3428" s="96"/>
      <c r="H3428" s="150"/>
      <c r="N3428" s="71"/>
      <c r="U3428" s="71"/>
      <c r="AB3428" s="70"/>
      <c r="AI3428" s="70"/>
    </row>
    <row r="3429" spans="1:35" ht="12" customHeight="1">
      <c r="A3429" s="150"/>
      <c r="B3429" s="150"/>
      <c r="C3429" s="150"/>
      <c r="D3429" s="150"/>
      <c r="E3429" s="150"/>
      <c r="F3429" s="96"/>
      <c r="G3429" s="96"/>
      <c r="H3429" s="150"/>
      <c r="N3429" s="71"/>
      <c r="U3429" s="71"/>
      <c r="AB3429" s="70"/>
      <c r="AI3429" s="70"/>
    </row>
    <row r="3430" spans="1:35" ht="12" customHeight="1">
      <c r="A3430" s="150"/>
      <c r="B3430" s="150"/>
      <c r="C3430" s="150"/>
      <c r="D3430" s="150"/>
      <c r="E3430" s="150"/>
      <c r="F3430" s="96"/>
      <c r="G3430" s="96"/>
      <c r="H3430" s="150"/>
      <c r="N3430" s="71"/>
      <c r="U3430" s="71"/>
      <c r="AB3430" s="70"/>
      <c r="AI3430" s="70"/>
    </row>
    <row r="3431" spans="1:35" ht="12" customHeight="1">
      <c r="A3431" s="150"/>
      <c r="B3431" s="150"/>
      <c r="C3431" s="150"/>
      <c r="D3431" s="150"/>
      <c r="E3431" s="150"/>
      <c r="F3431" s="96"/>
      <c r="G3431" s="96"/>
      <c r="H3431" s="150"/>
      <c r="N3431" s="71"/>
      <c r="U3431" s="71"/>
      <c r="AB3431" s="70"/>
      <c r="AI3431" s="70"/>
    </row>
    <row r="3432" spans="1:35" ht="12" customHeight="1">
      <c r="A3432" s="150"/>
      <c r="B3432" s="150"/>
      <c r="C3432" s="150"/>
      <c r="D3432" s="150"/>
      <c r="E3432" s="150"/>
      <c r="F3432" s="96"/>
      <c r="G3432" s="96"/>
      <c r="H3432" s="150"/>
      <c r="N3432" s="71"/>
      <c r="U3432" s="71"/>
      <c r="AB3432" s="70"/>
      <c r="AI3432" s="70"/>
    </row>
    <row r="3433" spans="1:35" ht="12" customHeight="1">
      <c r="A3433" s="150"/>
      <c r="B3433" s="150"/>
      <c r="C3433" s="150"/>
      <c r="D3433" s="150"/>
      <c r="E3433" s="150"/>
      <c r="F3433" s="96"/>
      <c r="G3433" s="96"/>
      <c r="H3433" s="150"/>
      <c r="N3433" s="71"/>
      <c r="U3433" s="71"/>
      <c r="AB3433" s="70"/>
      <c r="AI3433" s="70"/>
    </row>
    <row r="3434" spans="1:35" ht="12" customHeight="1">
      <c r="A3434" s="150"/>
      <c r="B3434" s="150"/>
      <c r="C3434" s="150"/>
      <c r="D3434" s="150"/>
      <c r="E3434" s="150"/>
      <c r="F3434" s="96"/>
      <c r="G3434" s="96"/>
      <c r="H3434" s="150"/>
      <c r="N3434" s="71"/>
      <c r="U3434" s="71"/>
      <c r="AB3434" s="70"/>
      <c r="AI3434" s="70"/>
    </row>
    <row r="3435" spans="1:35" ht="12" customHeight="1">
      <c r="A3435" s="150"/>
      <c r="B3435" s="150"/>
      <c r="C3435" s="150"/>
      <c r="D3435" s="150"/>
      <c r="E3435" s="150"/>
      <c r="F3435" s="96"/>
      <c r="G3435" s="96"/>
      <c r="H3435" s="150"/>
      <c r="N3435" s="71"/>
      <c r="U3435" s="71"/>
      <c r="AB3435" s="70"/>
      <c r="AI3435" s="70"/>
    </row>
    <row r="3436" spans="1:35" ht="12" customHeight="1">
      <c r="A3436" s="150"/>
      <c r="B3436" s="150"/>
      <c r="C3436" s="150"/>
      <c r="D3436" s="150"/>
      <c r="E3436" s="150"/>
      <c r="F3436" s="96"/>
      <c r="G3436" s="96"/>
      <c r="H3436" s="150"/>
      <c r="N3436" s="71"/>
      <c r="U3436" s="71"/>
      <c r="AB3436" s="70"/>
      <c r="AI3436" s="70"/>
    </row>
    <row r="3437" spans="1:35" ht="12" customHeight="1">
      <c r="A3437" s="150"/>
      <c r="B3437" s="150"/>
      <c r="C3437" s="150"/>
      <c r="D3437" s="150"/>
      <c r="E3437" s="150"/>
      <c r="F3437" s="96"/>
      <c r="G3437" s="96"/>
      <c r="H3437" s="150"/>
      <c r="N3437" s="71"/>
      <c r="U3437" s="71"/>
      <c r="AB3437" s="70"/>
      <c r="AI3437" s="70"/>
    </row>
    <row r="3438" spans="1:35" ht="12" customHeight="1">
      <c r="A3438" s="150"/>
      <c r="B3438" s="150"/>
      <c r="C3438" s="150"/>
      <c r="D3438" s="150"/>
      <c r="E3438" s="150"/>
      <c r="F3438" s="96"/>
      <c r="G3438" s="96"/>
      <c r="H3438" s="150"/>
      <c r="N3438" s="71"/>
      <c r="U3438" s="71"/>
      <c r="AB3438" s="70"/>
      <c r="AI3438" s="70"/>
    </row>
    <row r="3439" spans="1:35" ht="12" customHeight="1">
      <c r="A3439" s="150"/>
      <c r="B3439" s="150"/>
      <c r="C3439" s="150"/>
      <c r="D3439" s="150"/>
      <c r="E3439" s="150"/>
      <c r="F3439" s="96"/>
      <c r="G3439" s="96"/>
      <c r="H3439" s="150"/>
      <c r="N3439" s="71"/>
      <c r="U3439" s="71"/>
      <c r="AB3439" s="70"/>
      <c r="AI3439" s="70"/>
    </row>
    <row r="3440" spans="1:35" ht="12" customHeight="1">
      <c r="A3440" s="150"/>
      <c r="B3440" s="150"/>
      <c r="C3440" s="150"/>
      <c r="D3440" s="150"/>
      <c r="E3440" s="150"/>
      <c r="F3440" s="96"/>
      <c r="G3440" s="96"/>
      <c r="H3440" s="150"/>
      <c r="N3440" s="71"/>
      <c r="U3440" s="71"/>
      <c r="AB3440" s="70"/>
      <c r="AI3440" s="70"/>
    </row>
    <row r="3441" spans="1:35" ht="12" customHeight="1">
      <c r="A3441" s="150"/>
      <c r="B3441" s="150"/>
      <c r="C3441" s="150"/>
      <c r="D3441" s="150"/>
      <c r="E3441" s="150"/>
      <c r="F3441" s="96"/>
      <c r="G3441" s="96"/>
      <c r="H3441" s="150"/>
      <c r="N3441" s="71"/>
      <c r="U3441" s="71"/>
      <c r="AB3441" s="70"/>
      <c r="AI3441" s="70"/>
    </row>
    <row r="3442" spans="1:35" ht="12" customHeight="1">
      <c r="A3442" s="150"/>
      <c r="B3442" s="150"/>
      <c r="C3442" s="150"/>
      <c r="D3442" s="150"/>
      <c r="E3442" s="150"/>
      <c r="F3442" s="96"/>
      <c r="G3442" s="96"/>
      <c r="H3442" s="150"/>
      <c r="N3442" s="71"/>
      <c r="U3442" s="71"/>
      <c r="AB3442" s="70"/>
      <c r="AI3442" s="70"/>
    </row>
    <row r="3443" spans="1:35" ht="12" customHeight="1">
      <c r="A3443" s="150"/>
      <c r="B3443" s="150"/>
      <c r="C3443" s="150"/>
      <c r="D3443" s="150"/>
      <c r="E3443" s="150"/>
      <c r="F3443" s="96"/>
      <c r="G3443" s="96"/>
      <c r="H3443" s="150"/>
      <c r="N3443" s="71"/>
      <c r="U3443" s="71"/>
      <c r="AB3443" s="70"/>
      <c r="AI3443" s="70"/>
    </row>
    <row r="3444" spans="1:35" ht="12" customHeight="1">
      <c r="A3444" s="150"/>
      <c r="B3444" s="150"/>
      <c r="C3444" s="150"/>
      <c r="D3444" s="150"/>
      <c r="E3444" s="150"/>
      <c r="F3444" s="96"/>
      <c r="G3444" s="96"/>
      <c r="H3444" s="150"/>
      <c r="N3444" s="71"/>
      <c r="U3444" s="71"/>
      <c r="AB3444" s="70"/>
      <c r="AI3444" s="70"/>
    </row>
    <row r="3445" spans="1:35" ht="12" customHeight="1">
      <c r="A3445" s="150"/>
      <c r="B3445" s="150"/>
      <c r="C3445" s="150"/>
      <c r="D3445" s="150"/>
      <c r="E3445" s="150"/>
      <c r="F3445" s="96"/>
      <c r="G3445" s="96"/>
      <c r="H3445" s="150"/>
      <c r="N3445" s="71"/>
      <c r="U3445" s="71"/>
      <c r="AB3445" s="70"/>
      <c r="AI3445" s="70"/>
    </row>
    <row r="3446" spans="1:35" ht="12" customHeight="1">
      <c r="A3446" s="150"/>
      <c r="B3446" s="150"/>
      <c r="C3446" s="150"/>
      <c r="D3446" s="150"/>
      <c r="E3446" s="150"/>
      <c r="F3446" s="96"/>
      <c r="G3446" s="96"/>
      <c r="H3446" s="150"/>
      <c r="N3446" s="71"/>
      <c r="U3446" s="71"/>
      <c r="AB3446" s="70"/>
      <c r="AI3446" s="70"/>
    </row>
    <row r="3447" spans="1:35" ht="12" customHeight="1">
      <c r="A3447" s="150"/>
      <c r="B3447" s="150"/>
      <c r="C3447" s="150"/>
      <c r="D3447" s="150"/>
      <c r="E3447" s="150"/>
      <c r="F3447" s="96"/>
      <c r="G3447" s="96"/>
      <c r="H3447" s="150"/>
      <c r="N3447" s="71"/>
      <c r="U3447" s="71"/>
      <c r="AB3447" s="70"/>
      <c r="AI3447" s="70"/>
    </row>
    <row r="3448" spans="1:35" ht="12" customHeight="1">
      <c r="A3448" s="150"/>
      <c r="B3448" s="150"/>
      <c r="C3448" s="150"/>
      <c r="D3448" s="150"/>
      <c r="E3448" s="150"/>
      <c r="F3448" s="96"/>
      <c r="G3448" s="96"/>
      <c r="H3448" s="150"/>
      <c r="N3448" s="71"/>
      <c r="U3448" s="71"/>
      <c r="AB3448" s="70"/>
      <c r="AI3448" s="70"/>
    </row>
    <row r="3449" spans="1:35" ht="12" customHeight="1">
      <c r="A3449" s="150"/>
      <c r="B3449" s="150"/>
      <c r="C3449" s="150"/>
      <c r="D3449" s="150"/>
      <c r="E3449" s="150"/>
      <c r="F3449" s="96"/>
      <c r="G3449" s="96"/>
      <c r="H3449" s="150"/>
      <c r="N3449" s="71"/>
      <c r="U3449" s="71"/>
      <c r="AB3449" s="70"/>
      <c r="AI3449" s="70"/>
    </row>
    <row r="3450" spans="1:35" ht="12" customHeight="1">
      <c r="A3450" s="150"/>
      <c r="B3450" s="150"/>
      <c r="C3450" s="150"/>
      <c r="D3450" s="150"/>
      <c r="E3450" s="150"/>
      <c r="F3450" s="96"/>
      <c r="G3450" s="96"/>
      <c r="H3450" s="150"/>
      <c r="N3450" s="71"/>
      <c r="U3450" s="71"/>
      <c r="AB3450" s="70"/>
      <c r="AI3450" s="70"/>
    </row>
    <row r="3451" spans="1:35" ht="12" customHeight="1">
      <c r="A3451" s="150"/>
      <c r="B3451" s="150"/>
      <c r="C3451" s="150"/>
      <c r="D3451" s="150"/>
      <c r="E3451" s="150"/>
      <c r="F3451" s="96"/>
      <c r="G3451" s="96"/>
      <c r="H3451" s="150"/>
      <c r="N3451" s="71"/>
      <c r="U3451" s="71"/>
      <c r="AB3451" s="70"/>
      <c r="AI3451" s="70"/>
    </row>
    <row r="3452" spans="1:35" ht="12" customHeight="1">
      <c r="A3452" s="150"/>
      <c r="B3452" s="150"/>
      <c r="C3452" s="150"/>
      <c r="D3452" s="150"/>
      <c r="E3452" s="150"/>
      <c r="F3452" s="96"/>
      <c r="G3452" s="96"/>
      <c r="H3452" s="150"/>
      <c r="N3452" s="71"/>
      <c r="U3452" s="71"/>
      <c r="AB3452" s="70"/>
      <c r="AI3452" s="70"/>
    </row>
    <row r="3453" spans="1:35" ht="12" customHeight="1">
      <c r="A3453" s="150"/>
      <c r="B3453" s="150"/>
      <c r="C3453" s="150"/>
      <c r="D3453" s="150"/>
      <c r="E3453" s="150"/>
      <c r="F3453" s="96"/>
      <c r="G3453" s="96"/>
      <c r="H3453" s="150"/>
      <c r="N3453" s="71"/>
      <c r="U3453" s="71"/>
      <c r="AB3453" s="70"/>
      <c r="AI3453" s="70"/>
    </row>
    <row r="3454" spans="1:35" ht="12" customHeight="1">
      <c r="A3454" s="150"/>
      <c r="B3454" s="150"/>
      <c r="C3454" s="150"/>
      <c r="D3454" s="150"/>
      <c r="E3454" s="150"/>
      <c r="F3454" s="96"/>
      <c r="G3454" s="96"/>
      <c r="H3454" s="150"/>
      <c r="N3454" s="71"/>
      <c r="U3454" s="71"/>
      <c r="AB3454" s="70"/>
      <c r="AI3454" s="70"/>
    </row>
    <row r="3455" spans="1:35" ht="12" customHeight="1">
      <c r="A3455" s="150"/>
      <c r="B3455" s="150"/>
      <c r="C3455" s="150"/>
      <c r="D3455" s="150"/>
      <c r="E3455" s="150"/>
      <c r="F3455" s="96"/>
      <c r="G3455" s="96"/>
      <c r="H3455" s="150"/>
      <c r="N3455" s="71"/>
      <c r="U3455" s="71"/>
      <c r="AB3455" s="70"/>
      <c r="AI3455" s="70"/>
    </row>
    <row r="3456" spans="1:35" ht="12" customHeight="1">
      <c r="A3456" s="150"/>
      <c r="B3456" s="150"/>
      <c r="C3456" s="150"/>
      <c r="D3456" s="150"/>
      <c r="E3456" s="150"/>
      <c r="F3456" s="96"/>
      <c r="G3456" s="96"/>
      <c r="H3456" s="150"/>
      <c r="N3456" s="71"/>
      <c r="U3456" s="71"/>
      <c r="AB3456" s="70"/>
      <c r="AI3456" s="70"/>
    </row>
    <row r="3457" spans="1:35" ht="12" customHeight="1">
      <c r="A3457" s="150"/>
      <c r="B3457" s="150"/>
      <c r="C3457" s="150"/>
      <c r="D3457" s="150"/>
      <c r="E3457" s="150"/>
      <c r="F3457" s="96"/>
      <c r="G3457" s="96"/>
      <c r="H3457" s="150"/>
      <c r="N3457" s="71"/>
      <c r="U3457" s="71"/>
      <c r="AB3457" s="70"/>
      <c r="AI3457" s="70"/>
    </row>
    <row r="3458" spans="1:35" ht="12" customHeight="1">
      <c r="A3458" s="150"/>
      <c r="B3458" s="150"/>
      <c r="C3458" s="150"/>
      <c r="D3458" s="150"/>
      <c r="E3458" s="150"/>
      <c r="F3458" s="96"/>
      <c r="G3458" s="96"/>
      <c r="H3458" s="150"/>
      <c r="N3458" s="71"/>
      <c r="U3458" s="71"/>
      <c r="AB3458" s="70"/>
      <c r="AI3458" s="70"/>
    </row>
    <row r="3459" spans="1:35" ht="12" customHeight="1">
      <c r="A3459" s="150"/>
      <c r="B3459" s="150"/>
      <c r="C3459" s="150"/>
      <c r="D3459" s="150"/>
      <c r="E3459" s="150"/>
      <c r="F3459" s="96"/>
      <c r="G3459" s="96"/>
      <c r="H3459" s="150"/>
      <c r="N3459" s="71"/>
      <c r="U3459" s="71"/>
      <c r="AB3459" s="70"/>
      <c r="AI3459" s="70"/>
    </row>
    <row r="3460" spans="1:35" ht="12" customHeight="1">
      <c r="A3460" s="150"/>
      <c r="B3460" s="150"/>
      <c r="C3460" s="150"/>
      <c r="D3460" s="150"/>
      <c r="E3460" s="150"/>
      <c r="F3460" s="96"/>
      <c r="G3460" s="96"/>
      <c r="H3460" s="150"/>
      <c r="N3460" s="71"/>
      <c r="U3460" s="71"/>
      <c r="AB3460" s="70"/>
      <c r="AI3460" s="70"/>
    </row>
    <row r="3461" spans="1:35" ht="12" customHeight="1">
      <c r="A3461" s="150"/>
      <c r="B3461" s="150"/>
      <c r="C3461" s="150"/>
      <c r="D3461" s="150"/>
      <c r="E3461" s="150"/>
      <c r="F3461" s="96"/>
      <c r="G3461" s="96"/>
      <c r="H3461" s="150"/>
      <c r="N3461" s="71"/>
      <c r="U3461" s="71"/>
      <c r="AB3461" s="70"/>
      <c r="AI3461" s="70"/>
    </row>
    <row r="3462" spans="1:35" ht="12" customHeight="1">
      <c r="A3462" s="150"/>
      <c r="B3462" s="150"/>
      <c r="C3462" s="150"/>
      <c r="D3462" s="150"/>
      <c r="E3462" s="150"/>
      <c r="F3462" s="96"/>
      <c r="G3462" s="96"/>
      <c r="H3462" s="150"/>
      <c r="N3462" s="71"/>
      <c r="U3462" s="71"/>
      <c r="AB3462" s="70"/>
      <c r="AI3462" s="70"/>
    </row>
    <row r="3463" spans="1:35" ht="12" customHeight="1">
      <c r="A3463" s="150"/>
      <c r="B3463" s="150"/>
      <c r="C3463" s="150"/>
      <c r="D3463" s="150"/>
      <c r="E3463" s="150"/>
      <c r="F3463" s="96"/>
      <c r="G3463" s="96"/>
      <c r="H3463" s="150"/>
      <c r="N3463" s="71"/>
      <c r="U3463" s="71"/>
      <c r="AB3463" s="70"/>
      <c r="AI3463" s="70"/>
    </row>
    <row r="3464" spans="1:35" ht="12" customHeight="1">
      <c r="A3464" s="150"/>
      <c r="B3464" s="150"/>
      <c r="C3464" s="150"/>
      <c r="D3464" s="150"/>
      <c r="E3464" s="150"/>
      <c r="F3464" s="96"/>
      <c r="G3464" s="96"/>
      <c r="H3464" s="150"/>
      <c r="N3464" s="71"/>
      <c r="U3464" s="71"/>
      <c r="AB3464" s="70"/>
      <c r="AI3464" s="70"/>
    </row>
    <row r="3465" spans="1:35" ht="12" customHeight="1">
      <c r="A3465" s="150"/>
      <c r="B3465" s="150"/>
      <c r="C3465" s="150"/>
      <c r="D3465" s="150"/>
      <c r="E3465" s="150"/>
      <c r="F3465" s="96"/>
      <c r="G3465" s="96"/>
      <c r="H3465" s="150"/>
      <c r="N3465" s="71"/>
      <c r="U3465" s="71"/>
      <c r="AB3465" s="70"/>
      <c r="AI3465" s="70"/>
    </row>
    <row r="3466" spans="1:35" ht="12" customHeight="1">
      <c r="A3466" s="150"/>
      <c r="B3466" s="150"/>
      <c r="C3466" s="150"/>
      <c r="D3466" s="150"/>
      <c r="E3466" s="150"/>
      <c r="F3466" s="96"/>
      <c r="G3466" s="96"/>
      <c r="H3466" s="150"/>
      <c r="N3466" s="71"/>
      <c r="U3466" s="71"/>
      <c r="AB3466" s="70"/>
      <c r="AI3466" s="70"/>
    </row>
    <row r="3467" spans="1:35" ht="12" customHeight="1">
      <c r="A3467" s="150"/>
      <c r="B3467" s="150"/>
      <c r="C3467" s="150"/>
      <c r="D3467" s="150"/>
      <c r="E3467" s="150"/>
      <c r="F3467" s="96"/>
      <c r="G3467" s="96"/>
      <c r="H3467" s="150"/>
      <c r="N3467" s="71"/>
      <c r="U3467" s="71"/>
      <c r="AB3467" s="70"/>
      <c r="AI3467" s="70"/>
    </row>
    <row r="3468" spans="1:35" ht="12" customHeight="1">
      <c r="A3468" s="150"/>
      <c r="B3468" s="150"/>
      <c r="C3468" s="150"/>
      <c r="D3468" s="150"/>
      <c r="E3468" s="150"/>
      <c r="F3468" s="96"/>
      <c r="G3468" s="96"/>
      <c r="H3468" s="150"/>
      <c r="N3468" s="71"/>
      <c r="U3468" s="71"/>
      <c r="AB3468" s="70"/>
      <c r="AI3468" s="70"/>
    </row>
    <row r="3469" spans="1:35" ht="12" customHeight="1">
      <c r="A3469" s="150"/>
      <c r="B3469" s="150"/>
      <c r="C3469" s="150"/>
      <c r="D3469" s="150"/>
      <c r="E3469" s="150"/>
      <c r="F3469" s="96"/>
      <c r="G3469" s="96"/>
      <c r="H3469" s="150"/>
      <c r="N3469" s="71"/>
      <c r="U3469" s="71"/>
      <c r="AB3469" s="70"/>
      <c r="AI3469" s="70"/>
    </row>
    <row r="3470" spans="1:35" ht="12" customHeight="1">
      <c r="A3470" s="150"/>
      <c r="B3470" s="150"/>
      <c r="C3470" s="150"/>
      <c r="D3470" s="150"/>
      <c r="E3470" s="150"/>
      <c r="F3470" s="96"/>
      <c r="G3470" s="96"/>
      <c r="H3470" s="150"/>
      <c r="N3470" s="71"/>
      <c r="U3470" s="71"/>
      <c r="AB3470" s="70"/>
      <c r="AI3470" s="70"/>
    </row>
    <row r="3471" spans="1:35" ht="12" customHeight="1">
      <c r="A3471" s="150"/>
      <c r="B3471" s="150"/>
      <c r="C3471" s="150"/>
      <c r="D3471" s="150"/>
      <c r="E3471" s="150"/>
      <c r="F3471" s="96"/>
      <c r="G3471" s="96"/>
      <c r="H3471" s="150"/>
      <c r="N3471" s="71"/>
      <c r="U3471" s="71"/>
      <c r="AB3471" s="70"/>
      <c r="AI3471" s="70"/>
    </row>
    <row r="3472" spans="1:35" ht="12" customHeight="1">
      <c r="A3472" s="150"/>
      <c r="B3472" s="150"/>
      <c r="C3472" s="150"/>
      <c r="D3472" s="150"/>
      <c r="E3472" s="150"/>
      <c r="F3472" s="96"/>
      <c r="G3472" s="96"/>
      <c r="H3472" s="150"/>
      <c r="N3472" s="71"/>
      <c r="U3472" s="71"/>
      <c r="AB3472" s="70"/>
      <c r="AI3472" s="70"/>
    </row>
    <row r="3473" spans="1:35" ht="12" customHeight="1">
      <c r="A3473" s="150"/>
      <c r="B3473" s="150"/>
      <c r="C3473" s="150"/>
      <c r="D3473" s="150"/>
      <c r="E3473" s="150"/>
      <c r="F3473" s="96"/>
      <c r="G3473" s="96"/>
      <c r="H3473" s="150"/>
      <c r="N3473" s="71"/>
      <c r="U3473" s="71"/>
      <c r="AB3473" s="70"/>
      <c r="AI3473" s="70"/>
    </row>
    <row r="3474" spans="1:35" ht="12" customHeight="1">
      <c r="A3474" s="150"/>
      <c r="B3474" s="150"/>
      <c r="C3474" s="150"/>
      <c r="D3474" s="150"/>
      <c r="E3474" s="150"/>
      <c r="F3474" s="96"/>
      <c r="G3474" s="96"/>
      <c r="H3474" s="150"/>
      <c r="N3474" s="71"/>
      <c r="U3474" s="71"/>
      <c r="AB3474" s="70"/>
      <c r="AI3474" s="70"/>
    </row>
    <row r="3475" spans="1:35" ht="12" customHeight="1">
      <c r="A3475" s="150"/>
      <c r="B3475" s="150"/>
      <c r="C3475" s="150"/>
      <c r="D3475" s="150"/>
      <c r="E3475" s="150"/>
      <c r="F3475" s="96"/>
      <c r="G3475" s="96"/>
      <c r="H3475" s="150"/>
      <c r="N3475" s="71"/>
      <c r="U3475" s="71"/>
      <c r="AB3475" s="70"/>
      <c r="AI3475" s="70"/>
    </row>
    <row r="3476" spans="1:35" ht="12" customHeight="1">
      <c r="A3476" s="150"/>
      <c r="B3476" s="150"/>
      <c r="C3476" s="150"/>
      <c r="D3476" s="150"/>
      <c r="E3476" s="150"/>
      <c r="F3476" s="96"/>
      <c r="G3476" s="96"/>
      <c r="H3476" s="150"/>
      <c r="N3476" s="71"/>
      <c r="U3476" s="71"/>
      <c r="AB3476" s="70"/>
      <c r="AI3476" s="70"/>
    </row>
    <row r="3477" spans="1:35" ht="12" customHeight="1">
      <c r="A3477" s="150"/>
      <c r="B3477" s="150"/>
      <c r="C3477" s="150"/>
      <c r="D3477" s="150"/>
      <c r="E3477" s="150"/>
      <c r="F3477" s="96"/>
      <c r="G3477" s="96"/>
      <c r="H3477" s="150"/>
      <c r="N3477" s="71"/>
      <c r="U3477" s="71"/>
      <c r="AB3477" s="70"/>
      <c r="AI3477" s="70"/>
    </row>
    <row r="3478" spans="1:35" ht="12" customHeight="1">
      <c r="A3478" s="150"/>
      <c r="B3478" s="150"/>
      <c r="C3478" s="150"/>
      <c r="D3478" s="150"/>
      <c r="E3478" s="150"/>
      <c r="F3478" s="96"/>
      <c r="G3478" s="96"/>
      <c r="H3478" s="150"/>
      <c r="N3478" s="71"/>
      <c r="U3478" s="71"/>
      <c r="AB3478" s="70"/>
      <c r="AI3478" s="70"/>
    </row>
    <row r="3479" spans="1:35" ht="12" customHeight="1">
      <c r="A3479" s="150"/>
      <c r="B3479" s="150"/>
      <c r="C3479" s="150"/>
      <c r="D3479" s="150"/>
      <c r="E3479" s="150"/>
      <c r="F3479" s="96"/>
      <c r="G3479" s="96"/>
      <c r="H3479" s="150"/>
      <c r="N3479" s="71"/>
      <c r="U3479" s="71"/>
      <c r="AB3479" s="70"/>
      <c r="AI3479" s="70"/>
    </row>
    <row r="3480" spans="1:35" ht="12" customHeight="1">
      <c r="A3480" s="150"/>
      <c r="B3480" s="150"/>
      <c r="C3480" s="150"/>
      <c r="D3480" s="150"/>
      <c r="E3480" s="150"/>
      <c r="F3480" s="96"/>
      <c r="G3480" s="96"/>
      <c r="H3480" s="150"/>
      <c r="N3480" s="71"/>
      <c r="U3480" s="71"/>
      <c r="AB3480" s="70"/>
      <c r="AI3480" s="70"/>
    </row>
    <row r="3481" spans="1:35" ht="12" customHeight="1">
      <c r="A3481" s="150"/>
      <c r="B3481" s="150"/>
      <c r="C3481" s="150"/>
      <c r="D3481" s="150"/>
      <c r="E3481" s="150"/>
      <c r="F3481" s="96"/>
      <c r="G3481" s="96"/>
      <c r="H3481" s="150"/>
      <c r="N3481" s="71"/>
      <c r="U3481" s="71"/>
      <c r="AB3481" s="70"/>
      <c r="AI3481" s="70"/>
    </row>
    <row r="3482" spans="1:35" ht="12" customHeight="1">
      <c r="A3482" s="150"/>
      <c r="B3482" s="150"/>
      <c r="C3482" s="150"/>
      <c r="D3482" s="150"/>
      <c r="E3482" s="150"/>
      <c r="F3482" s="96"/>
      <c r="G3482" s="96"/>
      <c r="H3482" s="150"/>
      <c r="N3482" s="71"/>
      <c r="U3482" s="71"/>
      <c r="AB3482" s="70"/>
      <c r="AI3482" s="70"/>
    </row>
    <row r="3483" spans="1:35" ht="12" customHeight="1">
      <c r="A3483" s="150"/>
      <c r="B3483" s="150"/>
      <c r="C3483" s="150"/>
      <c r="D3483" s="150"/>
      <c r="E3483" s="150"/>
      <c r="F3483" s="96"/>
      <c r="G3483" s="96"/>
      <c r="H3483" s="150"/>
      <c r="N3483" s="71"/>
      <c r="U3483" s="71"/>
      <c r="AB3483" s="70"/>
      <c r="AI3483" s="70"/>
    </row>
    <row r="3484" spans="1:35" ht="12" customHeight="1">
      <c r="A3484" s="150"/>
      <c r="B3484" s="150"/>
      <c r="C3484" s="150"/>
      <c r="D3484" s="150"/>
      <c r="E3484" s="150"/>
      <c r="F3484" s="96"/>
      <c r="G3484" s="96"/>
      <c r="H3484" s="150"/>
      <c r="N3484" s="71"/>
      <c r="U3484" s="71"/>
      <c r="AB3484" s="70"/>
      <c r="AI3484" s="70"/>
    </row>
    <row r="3485" spans="1:35" ht="12" customHeight="1">
      <c r="A3485" s="150"/>
      <c r="B3485" s="150"/>
      <c r="C3485" s="150"/>
      <c r="D3485" s="150"/>
      <c r="E3485" s="150"/>
      <c r="F3485" s="96"/>
      <c r="G3485" s="96"/>
      <c r="H3485" s="150"/>
      <c r="N3485" s="71"/>
      <c r="U3485" s="71"/>
      <c r="AB3485" s="70"/>
      <c r="AI3485" s="70"/>
    </row>
    <row r="3486" spans="1:35" ht="12" customHeight="1">
      <c r="A3486" s="150"/>
      <c r="B3486" s="150"/>
      <c r="C3486" s="150"/>
      <c r="D3486" s="150"/>
      <c r="E3486" s="150"/>
      <c r="F3486" s="96"/>
      <c r="G3486" s="96"/>
      <c r="H3486" s="150"/>
      <c r="N3486" s="71"/>
      <c r="U3486" s="71"/>
      <c r="AB3486" s="70"/>
      <c r="AI3486" s="70"/>
    </row>
    <row r="3487" spans="1:35" ht="12" customHeight="1">
      <c r="A3487" s="150"/>
      <c r="B3487" s="150"/>
      <c r="C3487" s="150"/>
      <c r="D3487" s="150"/>
      <c r="E3487" s="150"/>
      <c r="F3487" s="96"/>
      <c r="G3487" s="96"/>
      <c r="H3487" s="150"/>
      <c r="N3487" s="71"/>
      <c r="U3487" s="71"/>
      <c r="AB3487" s="70"/>
      <c r="AI3487" s="70"/>
    </row>
    <row r="3488" spans="1:35" ht="12" customHeight="1">
      <c r="A3488" s="150"/>
      <c r="B3488" s="150"/>
      <c r="C3488" s="150"/>
      <c r="D3488" s="150"/>
      <c r="E3488" s="150"/>
      <c r="F3488" s="96"/>
      <c r="G3488" s="96"/>
      <c r="H3488" s="150"/>
      <c r="N3488" s="71"/>
      <c r="U3488" s="71"/>
      <c r="AB3488" s="70"/>
      <c r="AI3488" s="70"/>
    </row>
    <row r="3489" spans="1:35" ht="12" customHeight="1">
      <c r="A3489" s="150"/>
      <c r="B3489" s="150"/>
      <c r="C3489" s="150"/>
      <c r="D3489" s="150"/>
      <c r="E3489" s="150"/>
      <c r="F3489" s="96"/>
      <c r="G3489" s="96"/>
      <c r="H3489" s="150"/>
      <c r="N3489" s="71"/>
      <c r="U3489" s="71"/>
      <c r="AB3489" s="70"/>
      <c r="AI3489" s="70"/>
    </row>
    <row r="3490" spans="1:35" ht="12" customHeight="1">
      <c r="A3490" s="150"/>
      <c r="B3490" s="150"/>
      <c r="C3490" s="150"/>
      <c r="D3490" s="150"/>
      <c r="E3490" s="150"/>
      <c r="F3490" s="96"/>
      <c r="G3490" s="96"/>
      <c r="H3490" s="150"/>
      <c r="N3490" s="71"/>
      <c r="U3490" s="71"/>
      <c r="AB3490" s="70"/>
      <c r="AI3490" s="70"/>
    </row>
    <row r="3491" spans="1:35" ht="12" customHeight="1">
      <c r="A3491" s="150"/>
      <c r="B3491" s="150"/>
      <c r="C3491" s="150"/>
      <c r="D3491" s="150"/>
      <c r="E3491" s="150"/>
      <c r="F3491" s="96"/>
      <c r="G3491" s="96"/>
      <c r="H3491" s="150"/>
      <c r="N3491" s="71"/>
      <c r="U3491" s="71"/>
      <c r="AB3491" s="70"/>
      <c r="AI3491" s="70"/>
    </row>
    <row r="3492" spans="1:35" ht="12" customHeight="1">
      <c r="A3492" s="150"/>
      <c r="B3492" s="150"/>
      <c r="C3492" s="150"/>
      <c r="D3492" s="150"/>
      <c r="E3492" s="150"/>
      <c r="F3492" s="96"/>
      <c r="G3492" s="96"/>
      <c r="H3492" s="150"/>
      <c r="N3492" s="71"/>
      <c r="U3492" s="71"/>
      <c r="AB3492" s="70"/>
      <c r="AI3492" s="70"/>
    </row>
    <row r="3493" spans="1:35" ht="12" customHeight="1">
      <c r="A3493" s="150"/>
      <c r="B3493" s="150"/>
      <c r="C3493" s="150"/>
      <c r="D3493" s="150"/>
      <c r="E3493" s="150"/>
      <c r="F3493" s="96"/>
      <c r="G3493" s="96"/>
      <c r="H3493" s="150"/>
      <c r="N3493" s="71"/>
      <c r="U3493" s="71"/>
      <c r="AB3493" s="70"/>
      <c r="AI3493" s="70"/>
    </row>
    <row r="3494" spans="1:35" ht="12" customHeight="1">
      <c r="A3494" s="150"/>
      <c r="B3494" s="150"/>
      <c r="C3494" s="150"/>
      <c r="D3494" s="150"/>
      <c r="E3494" s="150"/>
      <c r="F3494" s="96"/>
      <c r="G3494" s="96"/>
      <c r="H3494" s="150"/>
      <c r="N3494" s="71"/>
      <c r="U3494" s="71"/>
      <c r="AB3494" s="70"/>
      <c r="AI3494" s="70"/>
    </row>
    <row r="3495" spans="1:35" ht="12" customHeight="1">
      <c r="A3495" s="150"/>
      <c r="B3495" s="150"/>
      <c r="C3495" s="150"/>
      <c r="D3495" s="150"/>
      <c r="E3495" s="150"/>
      <c r="F3495" s="96"/>
      <c r="G3495" s="96"/>
      <c r="H3495" s="150"/>
      <c r="N3495" s="71"/>
      <c r="U3495" s="71"/>
      <c r="AB3495" s="70"/>
      <c r="AI3495" s="70"/>
    </row>
    <row r="3496" spans="1:35" ht="12" customHeight="1">
      <c r="A3496" s="150"/>
      <c r="B3496" s="150"/>
      <c r="C3496" s="150"/>
      <c r="D3496" s="150"/>
      <c r="E3496" s="150"/>
      <c r="F3496" s="96"/>
      <c r="G3496" s="96"/>
      <c r="H3496" s="150"/>
      <c r="N3496" s="71"/>
      <c r="U3496" s="71"/>
      <c r="AB3496" s="70"/>
      <c r="AI3496" s="70"/>
    </row>
    <row r="3497" spans="1:35" ht="12" customHeight="1">
      <c r="A3497" s="150"/>
      <c r="B3497" s="150"/>
      <c r="C3497" s="150"/>
      <c r="D3497" s="150"/>
      <c r="E3497" s="150"/>
      <c r="F3497" s="96"/>
      <c r="G3497" s="96"/>
      <c r="H3497" s="150"/>
      <c r="N3497" s="71"/>
      <c r="U3497" s="71"/>
      <c r="AB3497" s="70"/>
      <c r="AI3497" s="70"/>
    </row>
    <row r="3498" spans="1:35" ht="12" customHeight="1">
      <c r="A3498" s="150"/>
      <c r="B3498" s="150"/>
      <c r="C3498" s="150"/>
      <c r="D3498" s="150"/>
      <c r="E3498" s="150"/>
      <c r="F3498" s="96"/>
      <c r="G3498" s="96"/>
      <c r="H3498" s="150"/>
      <c r="N3498" s="71"/>
      <c r="U3498" s="71"/>
      <c r="AB3498" s="70"/>
      <c r="AI3498" s="70"/>
    </row>
    <row r="3499" spans="1:35" ht="12" customHeight="1">
      <c r="A3499" s="150"/>
      <c r="B3499" s="150"/>
      <c r="C3499" s="150"/>
      <c r="D3499" s="150"/>
      <c r="E3499" s="150"/>
      <c r="F3499" s="96"/>
      <c r="G3499" s="96"/>
      <c r="H3499" s="150"/>
      <c r="N3499" s="71"/>
      <c r="U3499" s="71"/>
      <c r="AB3499" s="70"/>
      <c r="AI3499" s="70"/>
    </row>
    <row r="3500" spans="1:35" ht="12" customHeight="1">
      <c r="A3500" s="150"/>
      <c r="B3500" s="150"/>
      <c r="C3500" s="150"/>
      <c r="D3500" s="150"/>
      <c r="E3500" s="150"/>
      <c r="F3500" s="96"/>
      <c r="G3500" s="96"/>
      <c r="H3500" s="150"/>
      <c r="N3500" s="71"/>
      <c r="U3500" s="71"/>
      <c r="AB3500" s="70"/>
      <c r="AI3500" s="70"/>
    </row>
    <row r="3501" spans="1:35" ht="12" customHeight="1">
      <c r="A3501" s="150"/>
      <c r="B3501" s="150"/>
      <c r="C3501" s="150"/>
      <c r="D3501" s="150"/>
      <c r="E3501" s="150"/>
      <c r="F3501" s="96"/>
      <c r="G3501" s="96"/>
      <c r="H3501" s="150"/>
      <c r="N3501" s="71"/>
      <c r="U3501" s="71"/>
      <c r="AB3501" s="70"/>
      <c r="AI3501" s="70"/>
    </row>
    <row r="3502" spans="1:35" ht="12" customHeight="1">
      <c r="A3502" s="150"/>
      <c r="B3502" s="150"/>
      <c r="C3502" s="150"/>
      <c r="D3502" s="150"/>
      <c r="E3502" s="150"/>
      <c r="F3502" s="96"/>
      <c r="G3502" s="96"/>
      <c r="H3502" s="150"/>
      <c r="N3502" s="71"/>
      <c r="U3502" s="71"/>
      <c r="AB3502" s="70"/>
      <c r="AI3502" s="70"/>
    </row>
    <row r="3503" spans="1:35" ht="12" customHeight="1">
      <c r="A3503" s="150"/>
      <c r="B3503" s="150"/>
      <c r="C3503" s="150"/>
      <c r="D3503" s="150"/>
      <c r="E3503" s="150"/>
      <c r="F3503" s="96"/>
      <c r="G3503" s="96"/>
      <c r="H3503" s="150"/>
      <c r="N3503" s="71"/>
      <c r="U3503" s="71"/>
      <c r="AB3503" s="70"/>
      <c r="AI3503" s="70"/>
    </row>
    <row r="3504" spans="1:35" ht="12" customHeight="1">
      <c r="A3504" s="150"/>
      <c r="B3504" s="150"/>
      <c r="C3504" s="150"/>
      <c r="D3504" s="150"/>
      <c r="E3504" s="150"/>
      <c r="F3504" s="96"/>
      <c r="G3504" s="96"/>
      <c r="H3504" s="150"/>
      <c r="N3504" s="71"/>
      <c r="U3504" s="71"/>
      <c r="AB3504" s="70"/>
      <c r="AI3504" s="70"/>
    </row>
    <row r="3505" spans="1:35" ht="12" customHeight="1">
      <c r="A3505" s="150"/>
      <c r="B3505" s="150"/>
      <c r="C3505" s="150"/>
      <c r="D3505" s="150"/>
      <c r="E3505" s="150"/>
      <c r="F3505" s="96"/>
      <c r="G3505" s="96"/>
      <c r="H3505" s="150"/>
      <c r="N3505" s="71"/>
      <c r="U3505" s="71"/>
      <c r="AB3505" s="70"/>
      <c r="AI3505" s="70"/>
    </row>
    <row r="3506" spans="1:35" ht="12" customHeight="1">
      <c r="A3506" s="150"/>
      <c r="B3506" s="150"/>
      <c r="C3506" s="150"/>
      <c r="D3506" s="150"/>
      <c r="E3506" s="150"/>
      <c r="F3506" s="96"/>
      <c r="G3506" s="96"/>
      <c r="H3506" s="150"/>
      <c r="N3506" s="71"/>
      <c r="U3506" s="71"/>
      <c r="AB3506" s="70"/>
      <c r="AI3506" s="70"/>
    </row>
    <row r="3507" spans="1:35" ht="12" customHeight="1">
      <c r="A3507" s="150"/>
      <c r="B3507" s="150"/>
      <c r="C3507" s="150"/>
      <c r="D3507" s="150"/>
      <c r="E3507" s="150"/>
      <c r="F3507" s="96"/>
      <c r="G3507" s="96"/>
      <c r="H3507" s="150"/>
      <c r="N3507" s="71"/>
      <c r="U3507" s="71"/>
      <c r="AB3507" s="70"/>
      <c r="AI3507" s="70"/>
    </row>
    <row r="3508" spans="1:35" ht="12" customHeight="1">
      <c r="A3508" s="150"/>
      <c r="B3508" s="150"/>
      <c r="C3508" s="150"/>
      <c r="D3508" s="150"/>
      <c r="E3508" s="150"/>
      <c r="F3508" s="96"/>
      <c r="G3508" s="96"/>
      <c r="H3508" s="150"/>
      <c r="N3508" s="71"/>
      <c r="U3508" s="71"/>
      <c r="AB3508" s="70"/>
      <c r="AI3508" s="70"/>
    </row>
    <row r="3509" spans="1:35" ht="12" customHeight="1">
      <c r="A3509" s="150"/>
      <c r="B3509" s="150"/>
      <c r="C3509" s="150"/>
      <c r="D3509" s="150"/>
      <c r="E3509" s="150"/>
      <c r="F3509" s="96"/>
      <c r="G3509" s="96"/>
      <c r="H3509" s="150"/>
      <c r="N3509" s="71"/>
      <c r="U3509" s="71"/>
      <c r="AB3509" s="70"/>
      <c r="AI3509" s="70"/>
    </row>
    <row r="3510" spans="1:35" ht="12" customHeight="1">
      <c r="A3510" s="150"/>
      <c r="B3510" s="150"/>
      <c r="C3510" s="150"/>
      <c r="D3510" s="150"/>
      <c r="E3510" s="150"/>
      <c r="F3510" s="96"/>
      <c r="G3510" s="96"/>
      <c r="H3510" s="150"/>
      <c r="N3510" s="71"/>
      <c r="U3510" s="71"/>
      <c r="AB3510" s="70"/>
      <c r="AI3510" s="70"/>
    </row>
    <row r="3511" spans="1:35" ht="12" customHeight="1">
      <c r="A3511" s="150"/>
      <c r="B3511" s="150"/>
      <c r="C3511" s="150"/>
      <c r="D3511" s="150"/>
      <c r="E3511" s="150"/>
      <c r="F3511" s="96"/>
      <c r="G3511" s="96"/>
      <c r="H3511" s="150"/>
      <c r="N3511" s="71"/>
      <c r="U3511" s="71"/>
      <c r="AB3511" s="70"/>
      <c r="AI3511" s="70"/>
    </row>
    <row r="3512" spans="1:35" ht="12" customHeight="1">
      <c r="A3512" s="150"/>
      <c r="B3512" s="150"/>
      <c r="C3512" s="150"/>
      <c r="D3512" s="150"/>
      <c r="E3512" s="150"/>
      <c r="F3512" s="96"/>
      <c r="G3512" s="96"/>
      <c r="H3512" s="150"/>
      <c r="N3512" s="71"/>
      <c r="U3512" s="71"/>
      <c r="AB3512" s="70"/>
      <c r="AI3512" s="70"/>
    </row>
    <row r="3513" spans="1:35" ht="12" customHeight="1">
      <c r="A3513" s="150"/>
      <c r="B3513" s="150"/>
      <c r="C3513" s="150"/>
      <c r="D3513" s="150"/>
      <c r="E3513" s="150"/>
      <c r="F3513" s="96"/>
      <c r="G3513" s="96"/>
      <c r="H3513" s="150"/>
      <c r="N3513" s="71"/>
      <c r="U3513" s="71"/>
      <c r="AB3513" s="70"/>
      <c r="AI3513" s="70"/>
    </row>
    <row r="3514" spans="1:35" ht="12" customHeight="1">
      <c r="A3514" s="150"/>
      <c r="B3514" s="150"/>
      <c r="C3514" s="150"/>
      <c r="D3514" s="150"/>
      <c r="E3514" s="150"/>
      <c r="F3514" s="96"/>
      <c r="G3514" s="96"/>
      <c r="H3514" s="150"/>
      <c r="N3514" s="71"/>
      <c r="U3514" s="71"/>
      <c r="AB3514" s="70"/>
      <c r="AI3514" s="70"/>
    </row>
    <row r="3515" spans="1:35" ht="12" customHeight="1">
      <c r="A3515" s="150"/>
      <c r="B3515" s="150"/>
      <c r="C3515" s="150"/>
      <c r="D3515" s="150"/>
      <c r="E3515" s="150"/>
      <c r="F3515" s="96"/>
      <c r="G3515" s="96"/>
      <c r="H3515" s="150"/>
      <c r="N3515" s="71"/>
      <c r="U3515" s="71"/>
      <c r="AB3515" s="70"/>
      <c r="AI3515" s="70"/>
    </row>
    <row r="3516" spans="1:35" ht="12" customHeight="1">
      <c r="A3516" s="150"/>
      <c r="B3516" s="150"/>
      <c r="C3516" s="150"/>
      <c r="D3516" s="150"/>
      <c r="E3516" s="150"/>
      <c r="F3516" s="96"/>
      <c r="G3516" s="96"/>
      <c r="H3516" s="150"/>
      <c r="N3516" s="71"/>
      <c r="U3516" s="71"/>
      <c r="AB3516" s="70"/>
      <c r="AI3516" s="70"/>
    </row>
    <row r="3517" spans="1:35" ht="12" customHeight="1">
      <c r="A3517" s="150"/>
      <c r="B3517" s="150"/>
      <c r="C3517" s="150"/>
      <c r="D3517" s="150"/>
      <c r="E3517" s="150"/>
      <c r="F3517" s="96"/>
      <c r="G3517" s="96"/>
      <c r="H3517" s="150"/>
      <c r="N3517" s="71"/>
      <c r="U3517" s="71"/>
      <c r="AB3517" s="70"/>
      <c r="AI3517" s="70"/>
    </row>
    <row r="3518" spans="1:35" ht="12" customHeight="1">
      <c r="A3518" s="150"/>
      <c r="B3518" s="150"/>
      <c r="C3518" s="150"/>
      <c r="D3518" s="150"/>
      <c r="E3518" s="150"/>
      <c r="F3518" s="96"/>
      <c r="G3518" s="96"/>
      <c r="H3518" s="150"/>
      <c r="N3518" s="71"/>
      <c r="U3518" s="71"/>
      <c r="AB3518" s="70"/>
      <c r="AI3518" s="70"/>
    </row>
    <row r="3519" spans="1:35" ht="12" customHeight="1">
      <c r="A3519" s="150"/>
      <c r="B3519" s="150"/>
      <c r="C3519" s="150"/>
      <c r="D3519" s="150"/>
      <c r="E3519" s="150"/>
      <c r="F3519" s="96"/>
      <c r="G3519" s="96"/>
      <c r="H3519" s="150"/>
      <c r="N3519" s="71"/>
      <c r="U3519" s="71"/>
      <c r="AB3519" s="70"/>
      <c r="AI3519" s="70"/>
    </row>
    <row r="3520" spans="1:35" ht="12" customHeight="1">
      <c r="A3520" s="150"/>
      <c r="B3520" s="150"/>
      <c r="C3520" s="150"/>
      <c r="D3520" s="150"/>
      <c r="E3520" s="150"/>
      <c r="F3520" s="96"/>
      <c r="G3520" s="96"/>
      <c r="H3520" s="150"/>
      <c r="N3520" s="71"/>
      <c r="U3520" s="71"/>
      <c r="AB3520" s="70"/>
      <c r="AI3520" s="70"/>
    </row>
    <row r="3521" spans="1:35" ht="12" customHeight="1">
      <c r="A3521" s="150"/>
      <c r="B3521" s="150"/>
      <c r="C3521" s="150"/>
      <c r="D3521" s="150"/>
      <c r="E3521" s="150"/>
      <c r="F3521" s="96"/>
      <c r="G3521" s="96"/>
      <c r="H3521" s="150"/>
      <c r="N3521" s="71"/>
      <c r="U3521" s="71"/>
      <c r="AB3521" s="70"/>
      <c r="AI3521" s="70"/>
    </row>
    <row r="3522" spans="1:35" ht="12" customHeight="1">
      <c r="A3522" s="150"/>
      <c r="B3522" s="150"/>
      <c r="C3522" s="150"/>
      <c r="D3522" s="150"/>
      <c r="E3522" s="150"/>
      <c r="F3522" s="96"/>
      <c r="G3522" s="96"/>
      <c r="H3522" s="150"/>
      <c r="N3522" s="71"/>
      <c r="U3522" s="71"/>
      <c r="AB3522" s="70"/>
      <c r="AI3522" s="70"/>
    </row>
    <row r="3523" spans="1:35" ht="12" customHeight="1">
      <c r="A3523" s="150"/>
      <c r="B3523" s="150"/>
      <c r="C3523" s="150"/>
      <c r="D3523" s="150"/>
      <c r="E3523" s="150"/>
      <c r="F3523" s="96"/>
      <c r="G3523" s="96"/>
      <c r="H3523" s="150"/>
      <c r="N3523" s="71"/>
      <c r="U3523" s="71"/>
      <c r="AB3523" s="70"/>
      <c r="AI3523" s="70"/>
    </row>
    <row r="3524" spans="1:35" ht="12" customHeight="1">
      <c r="A3524" s="150"/>
      <c r="B3524" s="150"/>
      <c r="C3524" s="150"/>
      <c r="D3524" s="150"/>
      <c r="E3524" s="150"/>
      <c r="F3524" s="96"/>
      <c r="G3524" s="96"/>
      <c r="H3524" s="150"/>
      <c r="N3524" s="71"/>
      <c r="U3524" s="71"/>
      <c r="AB3524" s="70"/>
      <c r="AI3524" s="70"/>
    </row>
    <row r="3525" spans="1:35" ht="12" customHeight="1">
      <c r="A3525" s="150"/>
      <c r="B3525" s="150"/>
      <c r="C3525" s="150"/>
      <c r="D3525" s="150"/>
      <c r="E3525" s="150"/>
      <c r="F3525" s="96"/>
      <c r="G3525" s="96"/>
      <c r="H3525" s="150"/>
      <c r="N3525" s="71"/>
      <c r="U3525" s="71"/>
      <c r="AB3525" s="70"/>
      <c r="AI3525" s="70"/>
    </row>
    <row r="3526" spans="1:35" ht="12" customHeight="1">
      <c r="A3526" s="150"/>
      <c r="B3526" s="150"/>
      <c r="C3526" s="150"/>
      <c r="D3526" s="150"/>
      <c r="E3526" s="150"/>
      <c r="F3526" s="96"/>
      <c r="G3526" s="96"/>
      <c r="H3526" s="150"/>
      <c r="N3526" s="71"/>
      <c r="U3526" s="71"/>
      <c r="AB3526" s="70"/>
      <c r="AI3526" s="70"/>
    </row>
    <row r="3527" spans="1:35" ht="12" customHeight="1">
      <c r="A3527" s="150"/>
      <c r="B3527" s="150"/>
      <c r="C3527" s="150"/>
      <c r="D3527" s="150"/>
      <c r="E3527" s="150"/>
      <c r="F3527" s="96"/>
      <c r="G3527" s="96"/>
      <c r="H3527" s="150"/>
      <c r="N3527" s="71"/>
      <c r="U3527" s="71"/>
      <c r="AB3527" s="70"/>
      <c r="AI3527" s="70"/>
    </row>
    <row r="3528" spans="1:35" ht="12" customHeight="1">
      <c r="A3528" s="150"/>
      <c r="B3528" s="150"/>
      <c r="C3528" s="150"/>
      <c r="D3528" s="150"/>
      <c r="E3528" s="150"/>
      <c r="F3528" s="96"/>
      <c r="G3528" s="96"/>
      <c r="H3528" s="150"/>
      <c r="N3528" s="71"/>
      <c r="U3528" s="71"/>
      <c r="AB3528" s="70"/>
      <c r="AI3528" s="70"/>
    </row>
    <row r="3529" spans="1:35" ht="12" customHeight="1">
      <c r="A3529" s="150"/>
      <c r="B3529" s="150"/>
      <c r="C3529" s="150"/>
      <c r="D3529" s="150"/>
      <c r="E3529" s="150"/>
      <c r="F3529" s="96"/>
      <c r="G3529" s="96"/>
      <c r="H3529" s="150"/>
      <c r="N3529" s="71"/>
      <c r="U3529" s="71"/>
      <c r="AB3529" s="70"/>
      <c r="AI3529" s="70"/>
    </row>
    <row r="3530" spans="1:35" ht="12" customHeight="1">
      <c r="A3530" s="150"/>
      <c r="B3530" s="150"/>
      <c r="C3530" s="150"/>
      <c r="D3530" s="150"/>
      <c r="E3530" s="150"/>
      <c r="F3530" s="96"/>
      <c r="G3530" s="96"/>
      <c r="H3530" s="150"/>
      <c r="N3530" s="71"/>
      <c r="U3530" s="71"/>
      <c r="AB3530" s="70"/>
      <c r="AI3530" s="70"/>
    </row>
    <row r="3531" spans="1:35" ht="12" customHeight="1">
      <c r="A3531" s="150"/>
      <c r="B3531" s="150"/>
      <c r="C3531" s="150"/>
      <c r="D3531" s="150"/>
      <c r="E3531" s="150"/>
      <c r="F3531" s="96"/>
      <c r="G3531" s="96"/>
      <c r="H3531" s="150"/>
      <c r="N3531" s="71"/>
      <c r="U3531" s="71"/>
      <c r="AB3531" s="70"/>
      <c r="AI3531" s="70"/>
    </row>
    <row r="3532" spans="1:35" ht="12" customHeight="1">
      <c r="A3532" s="150"/>
      <c r="B3532" s="150"/>
      <c r="C3532" s="150"/>
      <c r="D3532" s="150"/>
      <c r="E3532" s="150"/>
      <c r="F3532" s="96"/>
      <c r="G3532" s="96"/>
      <c r="H3532" s="150"/>
      <c r="N3532" s="71"/>
      <c r="U3532" s="71"/>
      <c r="AB3532" s="70"/>
      <c r="AI3532" s="70"/>
    </row>
    <row r="3533" spans="1:35" ht="12" customHeight="1">
      <c r="A3533" s="150"/>
      <c r="B3533" s="150"/>
      <c r="C3533" s="150"/>
      <c r="D3533" s="150"/>
      <c r="E3533" s="150"/>
      <c r="F3533" s="96"/>
      <c r="G3533" s="96"/>
      <c r="H3533" s="150"/>
      <c r="N3533" s="71"/>
      <c r="U3533" s="71"/>
      <c r="AB3533" s="70"/>
      <c r="AI3533" s="70"/>
    </row>
    <row r="3534" spans="1:35" ht="12" customHeight="1">
      <c r="A3534" s="150"/>
      <c r="B3534" s="150"/>
      <c r="C3534" s="150"/>
      <c r="D3534" s="150"/>
      <c r="E3534" s="150"/>
      <c r="F3534" s="96"/>
      <c r="G3534" s="96"/>
      <c r="H3534" s="150"/>
      <c r="N3534" s="71"/>
      <c r="U3534" s="71"/>
      <c r="AB3534" s="70"/>
      <c r="AI3534" s="70"/>
    </row>
    <row r="3535" spans="1:35" ht="12" customHeight="1">
      <c r="A3535" s="150"/>
      <c r="B3535" s="150"/>
      <c r="C3535" s="150"/>
      <c r="D3535" s="150"/>
      <c r="E3535" s="150"/>
      <c r="F3535" s="96"/>
      <c r="G3535" s="96"/>
      <c r="H3535" s="150"/>
      <c r="N3535" s="71"/>
      <c r="U3535" s="71"/>
      <c r="AB3535" s="70"/>
      <c r="AI3535" s="70"/>
    </row>
    <row r="3536" spans="1:35" ht="12" customHeight="1">
      <c r="A3536" s="150"/>
      <c r="B3536" s="150"/>
      <c r="C3536" s="150"/>
      <c r="D3536" s="150"/>
      <c r="E3536" s="150"/>
      <c r="F3536" s="96"/>
      <c r="G3536" s="96"/>
      <c r="H3536" s="150"/>
      <c r="N3536" s="71"/>
      <c r="U3536" s="71"/>
      <c r="AB3536" s="70"/>
      <c r="AI3536" s="70"/>
    </row>
    <row r="3537" spans="1:35" ht="12" customHeight="1">
      <c r="A3537" s="150"/>
      <c r="B3537" s="150"/>
      <c r="C3537" s="150"/>
      <c r="D3537" s="150"/>
      <c r="E3537" s="150"/>
      <c r="F3537" s="96"/>
      <c r="G3537" s="96"/>
      <c r="H3537" s="150"/>
      <c r="N3537" s="71"/>
      <c r="U3537" s="71"/>
      <c r="AB3537" s="70"/>
      <c r="AI3537" s="70"/>
    </row>
    <row r="3538" spans="1:35" ht="12" customHeight="1">
      <c r="A3538" s="150"/>
      <c r="B3538" s="150"/>
      <c r="C3538" s="150"/>
      <c r="D3538" s="150"/>
      <c r="E3538" s="150"/>
      <c r="F3538" s="96"/>
      <c r="G3538" s="96"/>
      <c r="H3538" s="150"/>
      <c r="N3538" s="71"/>
      <c r="U3538" s="71"/>
      <c r="AB3538" s="70"/>
      <c r="AI3538" s="70"/>
    </row>
    <row r="3539" spans="1:35" ht="12" customHeight="1">
      <c r="A3539" s="150"/>
      <c r="B3539" s="150"/>
      <c r="C3539" s="150"/>
      <c r="D3539" s="150"/>
      <c r="E3539" s="150"/>
      <c r="F3539" s="96"/>
      <c r="G3539" s="96"/>
      <c r="H3539" s="150"/>
      <c r="N3539" s="71"/>
      <c r="U3539" s="71"/>
      <c r="AB3539" s="70"/>
      <c r="AI3539" s="70"/>
    </row>
    <row r="3540" spans="1:35" ht="12" customHeight="1">
      <c r="A3540" s="150"/>
      <c r="B3540" s="150"/>
      <c r="C3540" s="150"/>
      <c r="D3540" s="150"/>
      <c r="E3540" s="150"/>
      <c r="F3540" s="96"/>
      <c r="G3540" s="96"/>
      <c r="H3540" s="150"/>
      <c r="N3540" s="71"/>
      <c r="U3540" s="71"/>
      <c r="AB3540" s="70"/>
      <c r="AI3540" s="70"/>
    </row>
    <row r="3541" spans="1:35" ht="12" customHeight="1">
      <c r="A3541" s="150"/>
      <c r="B3541" s="150"/>
      <c r="C3541" s="150"/>
      <c r="D3541" s="150"/>
      <c r="E3541" s="150"/>
      <c r="F3541" s="96"/>
      <c r="G3541" s="96"/>
      <c r="H3541" s="150"/>
      <c r="N3541" s="71"/>
      <c r="U3541" s="71"/>
      <c r="AB3541" s="70"/>
      <c r="AI3541" s="70"/>
    </row>
    <row r="3542" spans="1:35" ht="12" customHeight="1">
      <c r="A3542" s="150"/>
      <c r="B3542" s="150"/>
      <c r="C3542" s="150"/>
      <c r="D3542" s="150"/>
      <c r="E3542" s="150"/>
      <c r="F3542" s="96"/>
      <c r="G3542" s="96"/>
      <c r="H3542" s="150"/>
      <c r="N3542" s="71"/>
      <c r="U3542" s="71"/>
      <c r="AB3542" s="70"/>
      <c r="AI3542" s="70"/>
    </row>
    <row r="3543" spans="1:35" ht="12" customHeight="1">
      <c r="A3543" s="150"/>
      <c r="B3543" s="150"/>
      <c r="C3543" s="150"/>
      <c r="D3543" s="150"/>
      <c r="E3543" s="150"/>
      <c r="F3543" s="96"/>
      <c r="G3543" s="96"/>
      <c r="H3543" s="150"/>
      <c r="N3543" s="71"/>
      <c r="U3543" s="71"/>
      <c r="AB3543" s="70"/>
      <c r="AI3543" s="70"/>
    </row>
    <row r="3544" spans="1:35" ht="12" customHeight="1">
      <c r="A3544" s="150"/>
      <c r="B3544" s="150"/>
      <c r="C3544" s="150"/>
      <c r="D3544" s="150"/>
      <c r="E3544" s="150"/>
      <c r="F3544" s="96"/>
      <c r="G3544" s="96"/>
      <c r="H3544" s="150"/>
      <c r="N3544" s="71"/>
      <c r="U3544" s="71"/>
      <c r="AB3544" s="70"/>
      <c r="AI3544" s="70"/>
    </row>
    <row r="3545" spans="1:35" ht="12" customHeight="1">
      <c r="A3545" s="150"/>
      <c r="B3545" s="150"/>
      <c r="C3545" s="150"/>
      <c r="D3545" s="150"/>
      <c r="E3545" s="150"/>
      <c r="F3545" s="96"/>
      <c r="G3545" s="96"/>
      <c r="H3545" s="150"/>
      <c r="N3545" s="71"/>
      <c r="U3545" s="71"/>
      <c r="AB3545" s="70"/>
      <c r="AI3545" s="70"/>
    </row>
    <row r="3546" spans="1:35" ht="12" customHeight="1">
      <c r="A3546" s="150"/>
      <c r="B3546" s="150"/>
      <c r="C3546" s="150"/>
      <c r="D3546" s="150"/>
      <c r="E3546" s="150"/>
      <c r="F3546" s="96"/>
      <c r="G3546" s="96"/>
      <c r="H3546" s="150"/>
      <c r="N3546" s="71"/>
      <c r="U3546" s="71"/>
      <c r="AB3546" s="70"/>
      <c r="AI3546" s="70"/>
    </row>
    <row r="3547" spans="1:35" ht="12" customHeight="1">
      <c r="A3547" s="150"/>
      <c r="B3547" s="150"/>
      <c r="C3547" s="150"/>
      <c r="D3547" s="150"/>
      <c r="E3547" s="150"/>
      <c r="F3547" s="96"/>
      <c r="G3547" s="96"/>
      <c r="H3547" s="150"/>
      <c r="N3547" s="71"/>
      <c r="U3547" s="71"/>
      <c r="AB3547" s="70"/>
      <c r="AI3547" s="70"/>
    </row>
    <row r="3548" spans="1:35" ht="12" customHeight="1">
      <c r="A3548" s="150"/>
      <c r="B3548" s="150"/>
      <c r="C3548" s="150"/>
      <c r="D3548" s="150"/>
      <c r="E3548" s="150"/>
      <c r="F3548" s="96"/>
      <c r="G3548" s="96"/>
      <c r="H3548" s="150"/>
      <c r="N3548" s="71"/>
      <c r="U3548" s="71"/>
      <c r="AB3548" s="70"/>
      <c r="AI3548" s="70"/>
    </row>
    <row r="3549" spans="1:35" ht="12" customHeight="1">
      <c r="A3549" s="150"/>
      <c r="B3549" s="150"/>
      <c r="C3549" s="150"/>
      <c r="D3549" s="150"/>
      <c r="E3549" s="150"/>
      <c r="F3549" s="96"/>
      <c r="G3549" s="96"/>
      <c r="H3549" s="150"/>
      <c r="N3549" s="71"/>
      <c r="U3549" s="71"/>
      <c r="AB3549" s="70"/>
      <c r="AI3549" s="70"/>
    </row>
    <row r="3550" spans="1:35" ht="12" customHeight="1">
      <c r="A3550" s="150"/>
      <c r="B3550" s="150"/>
      <c r="C3550" s="150"/>
      <c r="D3550" s="150"/>
      <c r="E3550" s="150"/>
      <c r="F3550" s="96"/>
      <c r="G3550" s="96"/>
      <c r="H3550" s="150"/>
      <c r="N3550" s="71"/>
      <c r="U3550" s="71"/>
      <c r="AB3550" s="70"/>
      <c r="AI3550" s="70"/>
    </row>
    <row r="3551" spans="1:35" ht="12" customHeight="1">
      <c r="A3551" s="150"/>
      <c r="B3551" s="150"/>
      <c r="C3551" s="150"/>
      <c r="D3551" s="150"/>
      <c r="E3551" s="150"/>
      <c r="F3551" s="96"/>
      <c r="G3551" s="96"/>
      <c r="H3551" s="150"/>
      <c r="N3551" s="71"/>
      <c r="U3551" s="71"/>
      <c r="AB3551" s="70"/>
      <c r="AI3551" s="70"/>
    </row>
    <row r="3552" spans="1:35" ht="12" customHeight="1">
      <c r="A3552" s="150"/>
      <c r="B3552" s="150"/>
      <c r="C3552" s="150"/>
      <c r="D3552" s="150"/>
      <c r="E3552" s="150"/>
      <c r="F3552" s="96"/>
      <c r="G3552" s="96"/>
      <c r="H3552" s="150"/>
      <c r="N3552" s="71"/>
      <c r="U3552" s="71"/>
      <c r="AB3552" s="70"/>
      <c r="AI3552" s="70"/>
    </row>
    <row r="3553" spans="1:35" ht="12" customHeight="1">
      <c r="A3553" s="150"/>
      <c r="B3553" s="150"/>
      <c r="C3553" s="150"/>
      <c r="D3553" s="150"/>
      <c r="E3553" s="150"/>
      <c r="F3553" s="96"/>
      <c r="G3553" s="96"/>
      <c r="H3553" s="150"/>
      <c r="N3553" s="71"/>
      <c r="U3553" s="71"/>
      <c r="AB3553" s="70"/>
      <c r="AI3553" s="70"/>
    </row>
    <row r="3554" spans="1:35" ht="12" customHeight="1">
      <c r="A3554" s="150"/>
      <c r="B3554" s="150"/>
      <c r="C3554" s="150"/>
      <c r="D3554" s="150"/>
      <c r="E3554" s="150"/>
      <c r="F3554" s="96"/>
      <c r="G3554" s="96"/>
      <c r="H3554" s="150"/>
      <c r="N3554" s="71"/>
      <c r="U3554" s="71"/>
      <c r="AB3554" s="70"/>
      <c r="AI3554" s="70"/>
    </row>
    <row r="3555" spans="1:35" ht="12" customHeight="1">
      <c r="A3555" s="150"/>
      <c r="B3555" s="150"/>
      <c r="C3555" s="150"/>
      <c r="D3555" s="150"/>
      <c r="E3555" s="150"/>
      <c r="F3555" s="96"/>
      <c r="G3555" s="96"/>
      <c r="H3555" s="150"/>
      <c r="N3555" s="71"/>
      <c r="U3555" s="71"/>
      <c r="AB3555" s="70"/>
      <c r="AI3555" s="70"/>
    </row>
    <row r="3556" spans="1:35" ht="12" customHeight="1">
      <c r="A3556" s="150"/>
      <c r="B3556" s="150"/>
      <c r="C3556" s="150"/>
      <c r="D3556" s="150"/>
      <c r="E3556" s="150"/>
      <c r="F3556" s="96"/>
      <c r="G3556" s="96"/>
      <c r="H3556" s="150"/>
      <c r="N3556" s="71"/>
      <c r="U3556" s="71"/>
      <c r="AB3556" s="70"/>
      <c r="AI3556" s="70"/>
    </row>
    <row r="3557" spans="1:35" ht="12" customHeight="1">
      <c r="A3557" s="150"/>
      <c r="B3557" s="150"/>
      <c r="C3557" s="150"/>
      <c r="D3557" s="150"/>
      <c r="E3557" s="150"/>
      <c r="F3557" s="96"/>
      <c r="G3557" s="96"/>
      <c r="H3557" s="150"/>
      <c r="N3557" s="71"/>
      <c r="U3557" s="71"/>
      <c r="AB3557" s="70"/>
      <c r="AI3557" s="70"/>
    </row>
    <row r="3558" spans="1:35" ht="12" customHeight="1">
      <c r="A3558" s="150"/>
      <c r="B3558" s="150"/>
      <c r="C3558" s="150"/>
      <c r="D3558" s="150"/>
      <c r="E3558" s="150"/>
      <c r="F3558" s="96"/>
      <c r="G3558" s="96"/>
      <c r="H3558" s="150"/>
      <c r="N3558" s="71"/>
      <c r="U3558" s="71"/>
      <c r="AB3558" s="70"/>
      <c r="AI3558" s="70"/>
    </row>
    <row r="3559" spans="1:35" ht="12" customHeight="1">
      <c r="A3559" s="150"/>
      <c r="B3559" s="150"/>
      <c r="C3559" s="150"/>
      <c r="D3559" s="150"/>
      <c r="E3559" s="150"/>
      <c r="F3559" s="96"/>
      <c r="G3559" s="96"/>
      <c r="H3559" s="150"/>
      <c r="N3559" s="71"/>
      <c r="U3559" s="71"/>
      <c r="AB3559" s="70"/>
      <c r="AI3559" s="70"/>
    </row>
    <row r="3560" spans="1:35" ht="12" customHeight="1">
      <c r="A3560" s="150"/>
      <c r="B3560" s="150"/>
      <c r="C3560" s="150"/>
      <c r="D3560" s="150"/>
      <c r="E3560" s="150"/>
      <c r="F3560" s="96"/>
      <c r="G3560" s="96"/>
      <c r="H3560" s="150"/>
      <c r="N3560" s="71"/>
      <c r="U3560" s="71"/>
      <c r="AB3560" s="70"/>
      <c r="AI3560" s="70"/>
    </row>
    <row r="3561" spans="1:35" ht="12" customHeight="1">
      <c r="A3561" s="150"/>
      <c r="B3561" s="150"/>
      <c r="C3561" s="150"/>
      <c r="D3561" s="150"/>
      <c r="E3561" s="150"/>
      <c r="F3561" s="96"/>
      <c r="G3561" s="96"/>
      <c r="H3561" s="150"/>
      <c r="N3561" s="71"/>
      <c r="U3561" s="71"/>
      <c r="AB3561" s="70"/>
      <c r="AI3561" s="70"/>
    </row>
    <row r="3562" spans="1:35" ht="12" customHeight="1">
      <c r="A3562" s="150"/>
      <c r="B3562" s="150"/>
      <c r="C3562" s="150"/>
      <c r="D3562" s="150"/>
      <c r="E3562" s="150"/>
      <c r="F3562" s="96"/>
      <c r="G3562" s="96"/>
      <c r="H3562" s="150"/>
      <c r="N3562" s="71"/>
      <c r="U3562" s="71"/>
      <c r="AB3562" s="70"/>
      <c r="AI3562" s="70"/>
    </row>
    <row r="3563" spans="1:35" ht="12" customHeight="1">
      <c r="A3563" s="150"/>
      <c r="B3563" s="150"/>
      <c r="C3563" s="150"/>
      <c r="D3563" s="150"/>
      <c r="E3563" s="150"/>
      <c r="F3563" s="96"/>
      <c r="G3563" s="96"/>
      <c r="H3563" s="150"/>
      <c r="N3563" s="71"/>
      <c r="U3563" s="71"/>
      <c r="AB3563" s="70"/>
      <c r="AI3563" s="70"/>
    </row>
    <row r="3564" spans="1:35" ht="12" customHeight="1">
      <c r="A3564" s="150"/>
      <c r="B3564" s="150"/>
      <c r="C3564" s="150"/>
      <c r="D3564" s="150"/>
      <c r="E3564" s="150"/>
      <c r="F3564" s="96"/>
      <c r="G3564" s="96"/>
      <c r="H3564" s="150"/>
      <c r="N3564" s="71"/>
      <c r="U3564" s="71"/>
      <c r="AB3564" s="70"/>
      <c r="AI3564" s="70"/>
    </row>
    <row r="3565" spans="1:35" ht="12" customHeight="1">
      <c r="A3565" s="150"/>
      <c r="B3565" s="150"/>
      <c r="C3565" s="150"/>
      <c r="D3565" s="150"/>
      <c r="E3565" s="150"/>
      <c r="F3565" s="96"/>
      <c r="G3565" s="96"/>
      <c r="H3565" s="150"/>
      <c r="N3565" s="71"/>
      <c r="U3565" s="71"/>
      <c r="AB3565" s="70"/>
      <c r="AI3565" s="70"/>
    </row>
    <row r="3566" spans="1:35" ht="12" customHeight="1">
      <c r="A3566" s="150"/>
      <c r="B3566" s="150"/>
      <c r="C3566" s="150"/>
      <c r="D3566" s="150"/>
      <c r="E3566" s="150"/>
      <c r="F3566" s="96"/>
      <c r="G3566" s="96"/>
      <c r="H3566" s="150"/>
      <c r="N3566" s="71"/>
      <c r="U3566" s="71"/>
      <c r="AB3566" s="70"/>
      <c r="AI3566" s="70"/>
    </row>
    <row r="3567" spans="1:35" ht="12" customHeight="1">
      <c r="A3567" s="150"/>
      <c r="B3567" s="150"/>
      <c r="C3567" s="150"/>
      <c r="D3567" s="150"/>
      <c r="E3567" s="150"/>
      <c r="F3567" s="96"/>
      <c r="G3567" s="96"/>
      <c r="H3567" s="150"/>
      <c r="N3567" s="71"/>
      <c r="U3567" s="71"/>
      <c r="AB3567" s="70"/>
      <c r="AI3567" s="70"/>
    </row>
    <row r="3568" spans="1:35" ht="12" customHeight="1">
      <c r="A3568" s="150"/>
      <c r="B3568" s="150"/>
      <c r="C3568" s="150"/>
      <c r="D3568" s="150"/>
      <c r="E3568" s="150"/>
      <c r="F3568" s="96"/>
      <c r="G3568" s="96"/>
      <c r="H3568" s="150"/>
      <c r="N3568" s="71"/>
      <c r="U3568" s="71"/>
      <c r="AB3568" s="70"/>
      <c r="AI3568" s="70"/>
    </row>
    <row r="3569" spans="1:35" ht="12" customHeight="1">
      <c r="A3569" s="150"/>
      <c r="B3569" s="150"/>
      <c r="C3569" s="150"/>
      <c r="D3569" s="150"/>
      <c r="E3569" s="150"/>
      <c r="F3569" s="96"/>
      <c r="G3569" s="96"/>
      <c r="H3569" s="150"/>
      <c r="N3569" s="71"/>
      <c r="U3569" s="71"/>
      <c r="AB3569" s="70"/>
      <c r="AI3569" s="70"/>
    </row>
    <row r="3570" spans="1:35" ht="12" customHeight="1">
      <c r="A3570" s="150"/>
      <c r="B3570" s="150"/>
      <c r="C3570" s="150"/>
      <c r="D3570" s="150"/>
      <c r="E3570" s="150"/>
      <c r="F3570" s="96"/>
      <c r="G3570" s="96"/>
      <c r="H3570" s="150"/>
      <c r="N3570" s="71"/>
      <c r="U3570" s="71"/>
      <c r="AB3570" s="70"/>
      <c r="AI3570" s="70"/>
    </row>
    <row r="3571" spans="1:35" ht="12" customHeight="1">
      <c r="A3571" s="150"/>
      <c r="B3571" s="150"/>
      <c r="C3571" s="150"/>
      <c r="D3571" s="150"/>
      <c r="E3571" s="150"/>
      <c r="F3571" s="96"/>
      <c r="G3571" s="96"/>
      <c r="H3571" s="150"/>
      <c r="N3571" s="71"/>
      <c r="U3571" s="71"/>
      <c r="AB3571" s="70"/>
      <c r="AI3571" s="70"/>
    </row>
    <row r="3572" spans="1:35" ht="12" customHeight="1">
      <c r="A3572" s="150"/>
      <c r="B3572" s="150"/>
      <c r="C3572" s="150"/>
      <c r="D3572" s="150"/>
      <c r="E3572" s="150"/>
      <c r="F3572" s="96"/>
      <c r="G3572" s="96"/>
      <c r="H3572" s="150"/>
      <c r="N3572" s="71"/>
      <c r="U3572" s="71"/>
      <c r="AB3572" s="70"/>
      <c r="AI3572" s="70"/>
    </row>
    <row r="3573" spans="1:35" ht="12" customHeight="1">
      <c r="A3573" s="150"/>
      <c r="B3573" s="150"/>
      <c r="C3573" s="150"/>
      <c r="D3573" s="150"/>
      <c r="E3573" s="150"/>
      <c r="F3573" s="96"/>
      <c r="G3573" s="96"/>
      <c r="H3573" s="150"/>
      <c r="N3573" s="71"/>
      <c r="U3573" s="71"/>
      <c r="AB3573" s="70"/>
      <c r="AI3573" s="70"/>
    </row>
    <row r="3574" spans="1:35" ht="12" customHeight="1">
      <c r="A3574" s="150"/>
      <c r="B3574" s="150"/>
      <c r="C3574" s="150"/>
      <c r="D3574" s="150"/>
      <c r="E3574" s="150"/>
      <c r="F3574" s="96"/>
      <c r="G3574" s="96"/>
      <c r="H3574" s="150"/>
      <c r="N3574" s="71"/>
      <c r="U3574" s="71"/>
      <c r="AB3574" s="70"/>
      <c r="AI3574" s="70"/>
    </row>
    <row r="3575" spans="1:35" ht="12" customHeight="1">
      <c r="A3575" s="150"/>
      <c r="B3575" s="150"/>
      <c r="C3575" s="150"/>
      <c r="D3575" s="150"/>
      <c r="E3575" s="150"/>
      <c r="F3575" s="96"/>
      <c r="G3575" s="96"/>
      <c r="H3575" s="150"/>
      <c r="N3575" s="71"/>
      <c r="U3575" s="71"/>
      <c r="AB3575" s="70"/>
      <c r="AI3575" s="70"/>
    </row>
    <row r="3576" spans="1:35" ht="12" customHeight="1">
      <c r="A3576" s="150"/>
      <c r="B3576" s="150"/>
      <c r="C3576" s="150"/>
      <c r="D3576" s="150"/>
      <c r="E3576" s="150"/>
      <c r="F3576" s="96"/>
      <c r="G3576" s="96"/>
      <c r="H3576" s="150"/>
      <c r="N3576" s="71"/>
      <c r="U3576" s="71"/>
      <c r="AB3576" s="70"/>
      <c r="AI3576" s="70"/>
    </row>
    <row r="3577" spans="1:35" ht="12" customHeight="1">
      <c r="A3577" s="150"/>
      <c r="B3577" s="150"/>
      <c r="C3577" s="150"/>
      <c r="D3577" s="150"/>
      <c r="E3577" s="150"/>
      <c r="F3577" s="96"/>
      <c r="G3577" s="96"/>
      <c r="H3577" s="150"/>
      <c r="N3577" s="71"/>
      <c r="U3577" s="71"/>
      <c r="AB3577" s="70"/>
      <c r="AI3577" s="70"/>
    </row>
    <row r="3578" spans="1:35" ht="12" customHeight="1">
      <c r="A3578" s="150"/>
      <c r="B3578" s="150"/>
      <c r="C3578" s="150"/>
      <c r="D3578" s="150"/>
      <c r="E3578" s="150"/>
      <c r="F3578" s="96"/>
      <c r="G3578" s="96"/>
      <c r="H3578" s="150"/>
      <c r="N3578" s="71"/>
      <c r="U3578" s="71"/>
      <c r="AB3578" s="70"/>
      <c r="AI3578" s="70"/>
    </row>
    <row r="3579" spans="1:35" ht="12" customHeight="1">
      <c r="A3579" s="150"/>
      <c r="B3579" s="150"/>
      <c r="C3579" s="150"/>
      <c r="D3579" s="150"/>
      <c r="E3579" s="150"/>
      <c r="F3579" s="96"/>
      <c r="G3579" s="96"/>
      <c r="H3579" s="150"/>
      <c r="N3579" s="71"/>
      <c r="U3579" s="71"/>
      <c r="AB3579" s="70"/>
      <c r="AI3579" s="70"/>
    </row>
    <row r="3580" spans="1:35" ht="12" customHeight="1">
      <c r="A3580" s="150"/>
      <c r="B3580" s="150"/>
      <c r="C3580" s="150"/>
      <c r="D3580" s="150"/>
      <c r="E3580" s="150"/>
      <c r="F3580" s="96"/>
      <c r="G3580" s="96"/>
      <c r="H3580" s="150"/>
      <c r="N3580" s="71"/>
      <c r="U3580" s="71"/>
      <c r="AB3580" s="70"/>
      <c r="AI3580" s="70"/>
    </row>
    <row r="3581" spans="1:35" ht="12" customHeight="1">
      <c r="A3581" s="150"/>
      <c r="B3581" s="150"/>
      <c r="C3581" s="150"/>
      <c r="D3581" s="150"/>
      <c r="E3581" s="150"/>
      <c r="F3581" s="96"/>
      <c r="G3581" s="96"/>
      <c r="H3581" s="150"/>
      <c r="N3581" s="71"/>
      <c r="U3581" s="71"/>
      <c r="AB3581" s="70"/>
      <c r="AI3581" s="70"/>
    </row>
    <row r="3582" spans="1:35" ht="12" customHeight="1">
      <c r="A3582" s="150"/>
      <c r="B3582" s="150"/>
      <c r="C3582" s="150"/>
      <c r="D3582" s="150"/>
      <c r="E3582" s="150"/>
      <c r="F3582" s="96"/>
      <c r="G3582" s="96"/>
      <c r="H3582" s="150"/>
      <c r="N3582" s="71"/>
      <c r="U3582" s="71"/>
      <c r="AB3582" s="70"/>
      <c r="AI3582" s="70"/>
    </row>
    <row r="3583" spans="1:35" ht="12" customHeight="1">
      <c r="A3583" s="150"/>
      <c r="B3583" s="150"/>
      <c r="C3583" s="150"/>
      <c r="D3583" s="150"/>
      <c r="E3583" s="150"/>
      <c r="F3583" s="96"/>
      <c r="G3583" s="96"/>
      <c r="H3583" s="150"/>
      <c r="N3583" s="71"/>
      <c r="U3583" s="71"/>
      <c r="AB3583" s="70"/>
      <c r="AI3583" s="70"/>
    </row>
    <row r="3584" spans="1:35" ht="12" customHeight="1">
      <c r="A3584" s="150"/>
      <c r="B3584" s="150"/>
      <c r="C3584" s="150"/>
      <c r="D3584" s="150"/>
      <c r="E3584" s="150"/>
      <c r="F3584" s="96"/>
      <c r="G3584" s="96"/>
      <c r="H3584" s="150"/>
      <c r="N3584" s="71"/>
      <c r="U3584" s="71"/>
      <c r="AB3584" s="70"/>
      <c r="AI3584" s="70"/>
    </row>
    <row r="3585" spans="1:35" ht="12" customHeight="1">
      <c r="A3585" s="150"/>
      <c r="B3585" s="150"/>
      <c r="C3585" s="150"/>
      <c r="D3585" s="150"/>
      <c r="E3585" s="150"/>
      <c r="F3585" s="96"/>
      <c r="G3585" s="96"/>
      <c r="H3585" s="150"/>
      <c r="N3585" s="71"/>
      <c r="U3585" s="71"/>
      <c r="AB3585" s="70"/>
      <c r="AI3585" s="70"/>
    </row>
    <row r="3586" spans="1:35" ht="12" customHeight="1">
      <c r="A3586" s="150"/>
      <c r="B3586" s="150"/>
      <c r="C3586" s="150"/>
      <c r="D3586" s="150"/>
      <c r="E3586" s="150"/>
      <c r="F3586" s="96"/>
      <c r="G3586" s="96"/>
      <c r="H3586" s="150"/>
      <c r="N3586" s="71"/>
      <c r="U3586" s="71"/>
      <c r="AB3586" s="70"/>
      <c r="AI3586" s="70"/>
    </row>
    <row r="3587" spans="1:35" ht="12" customHeight="1">
      <c r="A3587" s="150"/>
      <c r="B3587" s="150"/>
      <c r="C3587" s="150"/>
      <c r="D3587" s="150"/>
      <c r="E3587" s="150"/>
      <c r="F3587" s="96"/>
      <c r="G3587" s="96"/>
      <c r="H3587" s="150"/>
      <c r="N3587" s="71"/>
      <c r="U3587" s="71"/>
      <c r="AB3587" s="70"/>
      <c r="AI3587" s="70"/>
    </row>
    <row r="3588" spans="1:35" ht="12" customHeight="1">
      <c r="A3588" s="150"/>
      <c r="B3588" s="150"/>
      <c r="C3588" s="150"/>
      <c r="D3588" s="150"/>
      <c r="E3588" s="150"/>
      <c r="F3588" s="96"/>
      <c r="G3588" s="96"/>
      <c r="H3588" s="150"/>
      <c r="N3588" s="71"/>
      <c r="U3588" s="71"/>
      <c r="AB3588" s="70"/>
      <c r="AI3588" s="70"/>
    </row>
    <row r="3589" spans="1:35" ht="12" customHeight="1">
      <c r="A3589" s="150"/>
      <c r="B3589" s="150"/>
      <c r="C3589" s="150"/>
      <c r="D3589" s="150"/>
      <c r="E3589" s="150"/>
      <c r="F3589" s="96"/>
      <c r="G3589" s="96"/>
      <c r="H3589" s="150"/>
      <c r="N3589" s="71"/>
      <c r="U3589" s="71"/>
      <c r="AB3589" s="70"/>
      <c r="AI3589" s="70"/>
    </row>
    <row r="3590" spans="1:35" ht="12" customHeight="1">
      <c r="A3590" s="150"/>
      <c r="B3590" s="150"/>
      <c r="C3590" s="150"/>
      <c r="D3590" s="150"/>
      <c r="E3590" s="150"/>
      <c r="F3590" s="96"/>
      <c r="G3590" s="96"/>
      <c r="H3590" s="150"/>
      <c r="N3590" s="71"/>
      <c r="U3590" s="71"/>
      <c r="AB3590" s="70"/>
      <c r="AI3590" s="70"/>
    </row>
    <row r="3591" spans="1:35" ht="12" customHeight="1">
      <c r="A3591" s="150"/>
      <c r="B3591" s="150"/>
      <c r="C3591" s="150"/>
      <c r="D3591" s="150"/>
      <c r="E3591" s="150"/>
      <c r="F3591" s="96"/>
      <c r="G3591" s="96"/>
      <c r="H3591" s="150"/>
      <c r="N3591" s="71"/>
      <c r="U3591" s="71"/>
      <c r="AB3591" s="70"/>
      <c r="AI3591" s="70"/>
    </row>
    <row r="3592" spans="1:35" ht="12" customHeight="1">
      <c r="A3592" s="150"/>
      <c r="B3592" s="150"/>
      <c r="C3592" s="150"/>
      <c r="D3592" s="150"/>
      <c r="E3592" s="150"/>
      <c r="F3592" s="96"/>
      <c r="G3592" s="96"/>
      <c r="H3592" s="150"/>
      <c r="N3592" s="71"/>
      <c r="U3592" s="71"/>
      <c r="AB3592" s="70"/>
      <c r="AI3592" s="70"/>
    </row>
    <row r="3593" spans="1:35" ht="12" customHeight="1">
      <c r="A3593" s="150"/>
      <c r="B3593" s="150"/>
      <c r="C3593" s="150"/>
      <c r="D3593" s="150"/>
      <c r="E3593" s="150"/>
      <c r="F3593" s="96"/>
      <c r="G3593" s="96"/>
      <c r="H3593" s="150"/>
      <c r="N3593" s="71"/>
      <c r="U3593" s="71"/>
      <c r="AB3593" s="70"/>
      <c r="AI3593" s="70"/>
    </row>
    <row r="3594" spans="1:35" ht="12" customHeight="1">
      <c r="A3594" s="150"/>
      <c r="B3594" s="150"/>
      <c r="C3594" s="150"/>
      <c r="D3594" s="150"/>
      <c r="E3594" s="150"/>
      <c r="F3594" s="96"/>
      <c r="G3594" s="96"/>
      <c r="H3594" s="150"/>
      <c r="N3594" s="71"/>
      <c r="U3594" s="71"/>
      <c r="AB3594" s="70"/>
      <c r="AI3594" s="70"/>
    </row>
    <row r="3595" spans="1:35" ht="12" customHeight="1">
      <c r="A3595" s="150"/>
      <c r="B3595" s="150"/>
      <c r="C3595" s="150"/>
      <c r="D3595" s="150"/>
      <c r="E3595" s="150"/>
      <c r="F3595" s="96"/>
      <c r="G3595" s="96"/>
      <c r="H3595" s="150"/>
      <c r="N3595" s="71"/>
      <c r="U3595" s="71"/>
      <c r="AB3595" s="70"/>
      <c r="AI3595" s="70"/>
    </row>
    <row r="3596" spans="1:35" ht="12" customHeight="1">
      <c r="A3596" s="150"/>
      <c r="B3596" s="150"/>
      <c r="C3596" s="150"/>
      <c r="D3596" s="150"/>
      <c r="E3596" s="150"/>
      <c r="F3596" s="96"/>
      <c r="G3596" s="96"/>
      <c r="H3596" s="150"/>
      <c r="N3596" s="71"/>
      <c r="U3596" s="71"/>
      <c r="AB3596" s="70"/>
      <c r="AI3596" s="70"/>
    </row>
    <row r="3597" spans="1:35" ht="12" customHeight="1">
      <c r="A3597" s="150"/>
      <c r="B3597" s="150"/>
      <c r="C3597" s="150"/>
      <c r="D3597" s="150"/>
      <c r="E3597" s="150"/>
      <c r="F3597" s="96"/>
      <c r="G3597" s="96"/>
      <c r="H3597" s="150"/>
      <c r="N3597" s="71"/>
      <c r="U3597" s="71"/>
      <c r="AB3597" s="70"/>
      <c r="AI3597" s="70"/>
    </row>
    <row r="3598" spans="1:35" ht="12" customHeight="1">
      <c r="A3598" s="150"/>
      <c r="B3598" s="150"/>
      <c r="C3598" s="150"/>
      <c r="D3598" s="150"/>
      <c r="E3598" s="150"/>
      <c r="F3598" s="96"/>
      <c r="G3598" s="96"/>
      <c r="H3598" s="150"/>
      <c r="N3598" s="71"/>
      <c r="U3598" s="71"/>
      <c r="AB3598" s="70"/>
      <c r="AI3598" s="70"/>
    </row>
    <row r="3599" spans="1:35" ht="12" customHeight="1">
      <c r="A3599" s="150"/>
      <c r="B3599" s="150"/>
      <c r="C3599" s="150"/>
      <c r="D3599" s="150"/>
      <c r="E3599" s="150"/>
      <c r="F3599" s="96"/>
      <c r="G3599" s="96"/>
      <c r="H3599" s="150"/>
      <c r="N3599" s="71"/>
      <c r="U3599" s="71"/>
      <c r="AB3599" s="70"/>
      <c r="AI3599" s="70"/>
    </row>
    <row r="3600" spans="1:35" ht="12" customHeight="1">
      <c r="A3600" s="150"/>
      <c r="B3600" s="150"/>
      <c r="C3600" s="150"/>
      <c r="D3600" s="150"/>
      <c r="E3600" s="150"/>
      <c r="F3600" s="96"/>
      <c r="G3600" s="96"/>
      <c r="H3600" s="150"/>
      <c r="N3600" s="71"/>
      <c r="U3600" s="71"/>
      <c r="AB3600" s="70"/>
      <c r="AI3600" s="70"/>
    </row>
    <row r="3601" spans="1:35" ht="12" customHeight="1">
      <c r="A3601" s="150"/>
      <c r="B3601" s="150"/>
      <c r="C3601" s="150"/>
      <c r="D3601" s="150"/>
      <c r="E3601" s="150"/>
      <c r="F3601" s="96"/>
      <c r="G3601" s="96"/>
      <c r="H3601" s="150"/>
      <c r="N3601" s="71"/>
      <c r="U3601" s="71"/>
      <c r="AB3601" s="70"/>
      <c r="AI3601" s="70"/>
    </row>
    <row r="3602" spans="1:35" ht="12" customHeight="1">
      <c r="A3602" s="150"/>
      <c r="B3602" s="150"/>
      <c r="C3602" s="150"/>
      <c r="D3602" s="150"/>
      <c r="E3602" s="150"/>
      <c r="F3602" s="96"/>
      <c r="G3602" s="96"/>
      <c r="H3602" s="150"/>
      <c r="N3602" s="71"/>
      <c r="U3602" s="71"/>
      <c r="AB3602" s="70"/>
      <c r="AI3602" s="70"/>
    </row>
    <row r="3603" spans="1:35" ht="12" customHeight="1">
      <c r="A3603" s="150"/>
      <c r="B3603" s="150"/>
      <c r="C3603" s="150"/>
      <c r="D3603" s="150"/>
      <c r="E3603" s="150"/>
      <c r="F3603" s="96"/>
      <c r="G3603" s="96"/>
      <c r="H3603" s="150"/>
      <c r="N3603" s="71"/>
      <c r="U3603" s="71"/>
      <c r="AB3603" s="70"/>
      <c r="AI3603" s="70"/>
    </row>
    <row r="3604" spans="1:35" ht="12" customHeight="1">
      <c r="A3604" s="150"/>
      <c r="B3604" s="150"/>
      <c r="C3604" s="150"/>
      <c r="D3604" s="150"/>
      <c r="E3604" s="150"/>
      <c r="F3604" s="96"/>
      <c r="G3604" s="96"/>
      <c r="H3604" s="150"/>
      <c r="N3604" s="71"/>
      <c r="U3604" s="71"/>
      <c r="AB3604" s="70"/>
      <c r="AI3604" s="70"/>
    </row>
    <row r="3605" spans="1:35" ht="12" customHeight="1">
      <c r="A3605" s="150"/>
      <c r="B3605" s="150"/>
      <c r="C3605" s="150"/>
      <c r="D3605" s="150"/>
      <c r="E3605" s="150"/>
      <c r="F3605" s="96"/>
      <c r="G3605" s="96"/>
      <c r="H3605" s="150"/>
      <c r="N3605" s="71"/>
      <c r="U3605" s="71"/>
      <c r="AB3605" s="70"/>
      <c r="AI3605" s="70"/>
    </row>
    <row r="3606" spans="1:35" ht="12" customHeight="1">
      <c r="A3606" s="150"/>
      <c r="B3606" s="150"/>
      <c r="C3606" s="150"/>
      <c r="D3606" s="150"/>
      <c r="E3606" s="150"/>
      <c r="F3606" s="96"/>
      <c r="G3606" s="96"/>
      <c r="H3606" s="150"/>
      <c r="N3606" s="71"/>
      <c r="U3606" s="71"/>
      <c r="AB3606" s="70"/>
      <c r="AI3606" s="70"/>
    </row>
    <row r="3607" spans="1:35" ht="12" customHeight="1">
      <c r="A3607" s="150"/>
      <c r="B3607" s="150"/>
      <c r="C3607" s="150"/>
      <c r="D3607" s="150"/>
      <c r="E3607" s="150"/>
      <c r="F3607" s="96"/>
      <c r="G3607" s="96"/>
      <c r="H3607" s="150"/>
      <c r="N3607" s="71"/>
      <c r="U3607" s="71"/>
      <c r="AB3607" s="70"/>
      <c r="AI3607" s="70"/>
    </row>
    <row r="3608" spans="1:35" ht="12" customHeight="1">
      <c r="A3608" s="150"/>
      <c r="B3608" s="150"/>
      <c r="C3608" s="150"/>
      <c r="D3608" s="150"/>
      <c r="E3608" s="150"/>
      <c r="F3608" s="96"/>
      <c r="G3608" s="96"/>
      <c r="H3608" s="150"/>
      <c r="N3608" s="71"/>
      <c r="U3608" s="71"/>
      <c r="AB3608" s="70"/>
      <c r="AI3608" s="70"/>
    </row>
    <row r="3609" spans="1:35" ht="12" customHeight="1">
      <c r="A3609" s="150"/>
      <c r="B3609" s="150"/>
      <c r="C3609" s="150"/>
      <c r="D3609" s="150"/>
      <c r="E3609" s="150"/>
      <c r="F3609" s="96"/>
      <c r="G3609" s="96"/>
      <c r="H3609" s="150"/>
      <c r="N3609" s="71"/>
      <c r="U3609" s="71"/>
      <c r="AB3609" s="70"/>
      <c r="AI3609" s="70"/>
    </row>
    <row r="3610" spans="1:35" ht="12" customHeight="1">
      <c r="A3610" s="150"/>
      <c r="B3610" s="150"/>
      <c r="C3610" s="150"/>
      <c r="D3610" s="150"/>
      <c r="E3610" s="150"/>
      <c r="F3610" s="96"/>
      <c r="G3610" s="96"/>
      <c r="H3610" s="150"/>
      <c r="N3610" s="71"/>
      <c r="U3610" s="71"/>
      <c r="AB3610" s="70"/>
      <c r="AI3610" s="70"/>
    </row>
    <row r="3611" spans="1:35" ht="12" customHeight="1">
      <c r="A3611" s="150"/>
      <c r="B3611" s="150"/>
      <c r="C3611" s="150"/>
      <c r="D3611" s="150"/>
      <c r="E3611" s="150"/>
      <c r="F3611" s="96"/>
      <c r="G3611" s="96"/>
      <c r="H3611" s="150"/>
      <c r="N3611" s="71"/>
      <c r="U3611" s="71"/>
      <c r="AB3611" s="70"/>
      <c r="AI3611" s="70"/>
    </row>
    <row r="3612" spans="1:35" ht="12" customHeight="1">
      <c r="A3612" s="150"/>
      <c r="B3612" s="150"/>
      <c r="C3612" s="150"/>
      <c r="D3612" s="150"/>
      <c r="E3612" s="150"/>
      <c r="F3612" s="96"/>
      <c r="G3612" s="96"/>
      <c r="H3612" s="150"/>
      <c r="N3612" s="71"/>
      <c r="U3612" s="71"/>
      <c r="AB3612" s="70"/>
      <c r="AI3612" s="70"/>
    </row>
    <row r="3613" spans="1:35" ht="12" customHeight="1">
      <c r="A3613" s="150"/>
      <c r="B3613" s="150"/>
      <c r="C3613" s="150"/>
      <c r="D3613" s="150"/>
      <c r="E3613" s="150"/>
      <c r="F3613" s="96"/>
      <c r="G3613" s="96"/>
      <c r="H3613" s="150"/>
      <c r="N3613" s="71"/>
      <c r="U3613" s="71"/>
      <c r="AB3613" s="70"/>
      <c r="AI3613" s="70"/>
    </row>
    <row r="3614" spans="1:35" ht="12" customHeight="1">
      <c r="A3614" s="150"/>
      <c r="B3614" s="150"/>
      <c r="C3614" s="150"/>
      <c r="D3614" s="150"/>
      <c r="E3614" s="150"/>
      <c r="F3614" s="96"/>
      <c r="G3614" s="96"/>
      <c r="H3614" s="150"/>
      <c r="N3614" s="71"/>
      <c r="U3614" s="71"/>
      <c r="AB3614" s="70"/>
      <c r="AI3614" s="70"/>
    </row>
    <row r="3615" spans="1:35" ht="12" customHeight="1">
      <c r="A3615" s="150"/>
      <c r="B3615" s="150"/>
      <c r="C3615" s="150"/>
      <c r="D3615" s="150"/>
      <c r="E3615" s="150"/>
      <c r="F3615" s="96"/>
      <c r="G3615" s="96"/>
      <c r="H3615" s="150"/>
      <c r="N3615" s="71"/>
      <c r="U3615" s="71"/>
      <c r="AB3615" s="70"/>
      <c r="AI3615" s="70"/>
    </row>
    <row r="3616" spans="1:35" ht="12" customHeight="1">
      <c r="A3616" s="150"/>
      <c r="B3616" s="150"/>
      <c r="C3616" s="150"/>
      <c r="D3616" s="150"/>
      <c r="E3616" s="150"/>
      <c r="F3616" s="96"/>
      <c r="G3616" s="96"/>
      <c r="H3616" s="150"/>
      <c r="N3616" s="71"/>
      <c r="U3616" s="71"/>
      <c r="AB3616" s="70"/>
      <c r="AI3616" s="70"/>
    </row>
    <row r="3617" spans="1:35" ht="12" customHeight="1">
      <c r="A3617" s="150"/>
      <c r="B3617" s="150"/>
      <c r="C3617" s="150"/>
      <c r="D3617" s="150"/>
      <c r="E3617" s="150"/>
      <c r="F3617" s="96"/>
      <c r="G3617" s="96"/>
      <c r="H3617" s="150"/>
      <c r="N3617" s="71"/>
      <c r="U3617" s="71"/>
      <c r="AB3617" s="70"/>
      <c r="AI3617" s="70"/>
    </row>
    <row r="3618" spans="1:35" ht="12" customHeight="1">
      <c r="A3618" s="150"/>
      <c r="B3618" s="150"/>
      <c r="C3618" s="150"/>
      <c r="D3618" s="150"/>
      <c r="E3618" s="150"/>
      <c r="F3618" s="96"/>
      <c r="G3618" s="96"/>
      <c r="H3618" s="150"/>
      <c r="N3618" s="71"/>
      <c r="U3618" s="71"/>
      <c r="AB3618" s="70"/>
      <c r="AI3618" s="70"/>
    </row>
    <row r="3619" spans="1:35" ht="12" customHeight="1">
      <c r="A3619" s="150"/>
      <c r="B3619" s="150"/>
      <c r="C3619" s="150"/>
      <c r="D3619" s="150"/>
      <c r="E3619" s="150"/>
      <c r="F3619" s="96"/>
      <c r="G3619" s="96"/>
      <c r="H3619" s="150"/>
      <c r="N3619" s="71"/>
      <c r="U3619" s="71"/>
      <c r="AB3619" s="70"/>
      <c r="AI3619" s="70"/>
    </row>
    <row r="3620" spans="1:35" ht="12" customHeight="1">
      <c r="A3620" s="150"/>
      <c r="B3620" s="150"/>
      <c r="C3620" s="150"/>
      <c r="D3620" s="150"/>
      <c r="E3620" s="150"/>
      <c r="F3620" s="96"/>
      <c r="G3620" s="96"/>
      <c r="H3620" s="150"/>
      <c r="N3620" s="71"/>
      <c r="U3620" s="71"/>
      <c r="AB3620" s="70"/>
      <c r="AI3620" s="70"/>
    </row>
    <row r="3621" spans="1:35" ht="12" customHeight="1">
      <c r="A3621" s="150"/>
      <c r="B3621" s="150"/>
      <c r="C3621" s="150"/>
      <c r="D3621" s="150"/>
      <c r="E3621" s="150"/>
      <c r="F3621" s="96"/>
      <c r="G3621" s="96"/>
      <c r="H3621" s="150"/>
      <c r="N3621" s="71"/>
      <c r="U3621" s="71"/>
      <c r="AB3621" s="70"/>
      <c r="AI3621" s="70"/>
    </row>
    <row r="3622" spans="1:35" ht="12" customHeight="1">
      <c r="A3622" s="150"/>
      <c r="B3622" s="150"/>
      <c r="C3622" s="150"/>
      <c r="D3622" s="150"/>
      <c r="E3622" s="150"/>
      <c r="F3622" s="96"/>
      <c r="G3622" s="96"/>
      <c r="H3622" s="150"/>
      <c r="N3622" s="71"/>
      <c r="U3622" s="71"/>
      <c r="AB3622" s="70"/>
      <c r="AI3622" s="70"/>
    </row>
    <row r="3623" spans="1:35" ht="12" customHeight="1">
      <c r="A3623" s="150"/>
      <c r="B3623" s="150"/>
      <c r="C3623" s="150"/>
      <c r="D3623" s="150"/>
      <c r="E3623" s="150"/>
      <c r="F3623" s="96"/>
      <c r="G3623" s="96"/>
      <c r="H3623" s="150"/>
      <c r="N3623" s="71"/>
      <c r="U3623" s="71"/>
      <c r="AB3623" s="70"/>
      <c r="AI3623" s="70"/>
    </row>
    <row r="3624" spans="1:35" ht="12" customHeight="1">
      <c r="A3624" s="150"/>
      <c r="B3624" s="150"/>
      <c r="C3624" s="150"/>
      <c r="D3624" s="150"/>
      <c r="E3624" s="150"/>
      <c r="F3624" s="96"/>
      <c r="G3624" s="96"/>
      <c r="H3624" s="150"/>
      <c r="N3624" s="71"/>
      <c r="U3624" s="71"/>
      <c r="AB3624" s="70"/>
      <c r="AI3624" s="70"/>
    </row>
    <row r="3625" spans="1:35" ht="12" customHeight="1">
      <c r="A3625" s="150"/>
      <c r="B3625" s="150"/>
      <c r="C3625" s="150"/>
      <c r="D3625" s="150"/>
      <c r="E3625" s="150"/>
      <c r="F3625" s="96"/>
      <c r="G3625" s="96"/>
      <c r="H3625" s="150"/>
      <c r="N3625" s="71"/>
      <c r="U3625" s="71"/>
      <c r="AB3625" s="70"/>
      <c r="AI3625" s="70"/>
    </row>
    <row r="3626" spans="1:35" ht="12" customHeight="1">
      <c r="A3626" s="150"/>
      <c r="B3626" s="150"/>
      <c r="C3626" s="150"/>
      <c r="D3626" s="150"/>
      <c r="E3626" s="150"/>
      <c r="F3626" s="96"/>
      <c r="G3626" s="96"/>
      <c r="H3626" s="150"/>
      <c r="N3626" s="71"/>
      <c r="U3626" s="71"/>
      <c r="AB3626" s="70"/>
      <c r="AI3626" s="70"/>
    </row>
    <row r="3627" spans="1:35" ht="12" customHeight="1">
      <c r="A3627" s="150"/>
      <c r="B3627" s="150"/>
      <c r="C3627" s="150"/>
      <c r="D3627" s="150"/>
      <c r="E3627" s="150"/>
      <c r="F3627" s="96"/>
      <c r="G3627" s="96"/>
      <c r="H3627" s="150"/>
      <c r="N3627" s="71"/>
      <c r="U3627" s="71"/>
      <c r="AB3627" s="70"/>
      <c r="AI3627" s="70"/>
    </row>
    <row r="3628" spans="1:35" ht="12" customHeight="1">
      <c r="A3628" s="150"/>
      <c r="B3628" s="150"/>
      <c r="C3628" s="150"/>
      <c r="D3628" s="150"/>
      <c r="E3628" s="150"/>
      <c r="F3628" s="96"/>
      <c r="G3628" s="96"/>
      <c r="H3628" s="150"/>
      <c r="N3628" s="71"/>
      <c r="U3628" s="71"/>
      <c r="AB3628" s="70"/>
      <c r="AI3628" s="70"/>
    </row>
    <row r="3629" spans="1:35" ht="12" customHeight="1">
      <c r="A3629" s="150"/>
      <c r="B3629" s="150"/>
      <c r="C3629" s="150"/>
      <c r="D3629" s="150"/>
      <c r="E3629" s="150"/>
      <c r="F3629" s="96"/>
      <c r="G3629" s="96"/>
      <c r="H3629" s="150"/>
      <c r="N3629" s="71"/>
      <c r="U3629" s="71"/>
      <c r="AB3629" s="70"/>
      <c r="AI3629" s="70"/>
    </row>
    <row r="3630" spans="1:35" ht="12" customHeight="1">
      <c r="A3630" s="150"/>
      <c r="B3630" s="150"/>
      <c r="C3630" s="150"/>
      <c r="D3630" s="150"/>
      <c r="E3630" s="150"/>
      <c r="F3630" s="96"/>
      <c r="G3630" s="96"/>
      <c r="H3630" s="150"/>
      <c r="N3630" s="71"/>
      <c r="U3630" s="71"/>
      <c r="AB3630" s="70"/>
      <c r="AI3630" s="70"/>
    </row>
    <row r="3631" spans="1:35" ht="12" customHeight="1">
      <c r="A3631" s="150"/>
      <c r="B3631" s="150"/>
      <c r="C3631" s="150"/>
      <c r="D3631" s="150"/>
      <c r="E3631" s="150"/>
      <c r="F3631" s="96"/>
      <c r="G3631" s="96"/>
      <c r="H3631" s="150"/>
      <c r="N3631" s="71"/>
      <c r="U3631" s="71"/>
      <c r="AB3631" s="70"/>
      <c r="AI3631" s="70"/>
    </row>
    <row r="3632" spans="1:35" ht="12" customHeight="1">
      <c r="A3632" s="150"/>
      <c r="B3632" s="150"/>
      <c r="C3632" s="150"/>
      <c r="D3632" s="150"/>
      <c r="E3632" s="150"/>
      <c r="F3632" s="96"/>
      <c r="G3632" s="96"/>
      <c r="H3632" s="150"/>
      <c r="N3632" s="71"/>
      <c r="U3632" s="71"/>
      <c r="AB3632" s="70"/>
      <c r="AI3632" s="70"/>
    </row>
    <row r="3633" spans="1:35" ht="12" customHeight="1">
      <c r="A3633" s="150"/>
      <c r="B3633" s="150"/>
      <c r="C3633" s="150"/>
      <c r="D3633" s="150"/>
      <c r="E3633" s="150"/>
      <c r="F3633" s="96"/>
      <c r="G3633" s="96"/>
      <c r="H3633" s="150"/>
      <c r="N3633" s="71"/>
      <c r="U3633" s="71"/>
      <c r="AB3633" s="70"/>
      <c r="AI3633" s="70"/>
    </row>
    <row r="3634" spans="1:35" ht="12" customHeight="1">
      <c r="A3634" s="150"/>
      <c r="B3634" s="150"/>
      <c r="C3634" s="150"/>
      <c r="D3634" s="150"/>
      <c r="E3634" s="150"/>
      <c r="F3634" s="96"/>
      <c r="G3634" s="96"/>
      <c r="H3634" s="150"/>
      <c r="N3634" s="71"/>
      <c r="U3634" s="71"/>
      <c r="AB3634" s="70"/>
      <c r="AI3634" s="70"/>
    </row>
    <row r="3635" spans="1:35" ht="12" customHeight="1">
      <c r="A3635" s="150"/>
      <c r="B3635" s="150"/>
      <c r="C3635" s="150"/>
      <c r="D3635" s="150"/>
      <c r="E3635" s="150"/>
      <c r="F3635" s="96"/>
      <c r="G3635" s="96"/>
      <c r="H3635" s="150"/>
      <c r="N3635" s="71"/>
      <c r="U3635" s="71"/>
      <c r="AB3635" s="70"/>
      <c r="AI3635" s="70"/>
    </row>
    <row r="3636" spans="1:35" ht="12" customHeight="1">
      <c r="A3636" s="150"/>
      <c r="B3636" s="150"/>
      <c r="C3636" s="150"/>
      <c r="D3636" s="150"/>
      <c r="E3636" s="150"/>
      <c r="F3636" s="96"/>
      <c r="G3636" s="96"/>
      <c r="H3636" s="150"/>
      <c r="N3636" s="71"/>
      <c r="U3636" s="71"/>
      <c r="AB3636" s="70"/>
      <c r="AI3636" s="70"/>
    </row>
    <row r="3637" spans="1:35" ht="12" customHeight="1">
      <c r="A3637" s="150"/>
      <c r="B3637" s="150"/>
      <c r="C3637" s="150"/>
      <c r="D3637" s="150"/>
      <c r="E3637" s="150"/>
      <c r="F3637" s="96"/>
      <c r="G3637" s="96"/>
      <c r="H3637" s="150"/>
      <c r="N3637" s="71"/>
      <c r="U3637" s="71"/>
      <c r="AB3637" s="70"/>
      <c r="AI3637" s="70"/>
    </row>
    <row r="3638" spans="1:35" ht="12" customHeight="1">
      <c r="A3638" s="150"/>
      <c r="B3638" s="150"/>
      <c r="C3638" s="150"/>
      <c r="D3638" s="150"/>
      <c r="E3638" s="150"/>
      <c r="F3638" s="96"/>
      <c r="G3638" s="96"/>
      <c r="H3638" s="150"/>
      <c r="N3638" s="71"/>
      <c r="U3638" s="71"/>
      <c r="AB3638" s="70"/>
      <c r="AI3638" s="70"/>
    </row>
    <row r="3639" spans="1:35" ht="12" customHeight="1">
      <c r="A3639" s="150"/>
      <c r="B3639" s="150"/>
      <c r="C3639" s="150"/>
      <c r="D3639" s="150"/>
      <c r="E3639" s="150"/>
      <c r="F3639" s="96"/>
      <c r="G3639" s="96"/>
      <c r="H3639" s="150"/>
      <c r="N3639" s="71"/>
      <c r="U3639" s="71"/>
      <c r="AB3639" s="70"/>
      <c r="AI3639" s="70"/>
    </row>
    <row r="3640" spans="1:35" ht="12" customHeight="1">
      <c r="A3640" s="150"/>
      <c r="B3640" s="150"/>
      <c r="C3640" s="150"/>
      <c r="D3640" s="150"/>
      <c r="E3640" s="150"/>
      <c r="F3640" s="96"/>
      <c r="G3640" s="96"/>
      <c r="H3640" s="150"/>
      <c r="N3640" s="71"/>
      <c r="U3640" s="71"/>
      <c r="AB3640" s="70"/>
      <c r="AI3640" s="70"/>
    </row>
    <row r="3641" spans="1:35" ht="12" customHeight="1">
      <c r="A3641" s="150"/>
      <c r="B3641" s="150"/>
      <c r="C3641" s="150"/>
      <c r="D3641" s="150"/>
      <c r="E3641" s="150"/>
      <c r="F3641" s="96"/>
      <c r="G3641" s="96"/>
      <c r="H3641" s="150"/>
      <c r="N3641" s="71"/>
      <c r="U3641" s="71"/>
      <c r="AB3641" s="70"/>
      <c r="AI3641" s="70"/>
    </row>
    <row r="3642" spans="1:35" ht="12" customHeight="1">
      <c r="A3642" s="150"/>
      <c r="B3642" s="150"/>
      <c r="C3642" s="150"/>
      <c r="D3642" s="150"/>
      <c r="E3642" s="150"/>
      <c r="F3642" s="96"/>
      <c r="G3642" s="96"/>
      <c r="H3642" s="150"/>
      <c r="N3642" s="71"/>
      <c r="U3642" s="71"/>
      <c r="AB3642" s="70"/>
      <c r="AI3642" s="70"/>
    </row>
    <row r="3643" spans="1:35" ht="12" customHeight="1">
      <c r="A3643" s="150"/>
      <c r="B3643" s="150"/>
      <c r="C3643" s="150"/>
      <c r="D3643" s="150"/>
      <c r="E3643" s="150"/>
      <c r="F3643" s="96"/>
      <c r="G3643" s="96"/>
      <c r="H3643" s="150"/>
      <c r="N3643" s="71"/>
      <c r="U3643" s="71"/>
      <c r="AB3643" s="70"/>
      <c r="AI3643" s="70"/>
    </row>
    <row r="3644" spans="1:35" ht="12" customHeight="1">
      <c r="A3644" s="150"/>
      <c r="B3644" s="150"/>
      <c r="C3644" s="150"/>
      <c r="D3644" s="150"/>
      <c r="E3644" s="150"/>
      <c r="F3644" s="96"/>
      <c r="G3644" s="96"/>
      <c r="H3644" s="150"/>
      <c r="N3644" s="71"/>
      <c r="U3644" s="71"/>
      <c r="AB3644" s="70"/>
      <c r="AI3644" s="70"/>
    </row>
    <row r="3645" spans="1:35" ht="12" customHeight="1">
      <c r="A3645" s="150"/>
      <c r="B3645" s="150"/>
      <c r="C3645" s="150"/>
      <c r="D3645" s="150"/>
      <c r="E3645" s="150"/>
      <c r="F3645" s="96"/>
      <c r="G3645" s="96"/>
      <c r="H3645" s="150"/>
      <c r="N3645" s="71"/>
      <c r="U3645" s="71"/>
      <c r="AB3645" s="70"/>
      <c r="AI3645" s="70"/>
    </row>
    <row r="3646" spans="1:35" ht="12" customHeight="1">
      <c r="A3646" s="150"/>
      <c r="B3646" s="150"/>
      <c r="C3646" s="150"/>
      <c r="D3646" s="150"/>
      <c r="E3646" s="150"/>
      <c r="F3646" s="96"/>
      <c r="G3646" s="96"/>
      <c r="H3646" s="150"/>
      <c r="N3646" s="71"/>
      <c r="U3646" s="71"/>
      <c r="AB3646" s="70"/>
      <c r="AI3646" s="70"/>
    </row>
    <row r="3647" spans="1:35" ht="12" customHeight="1">
      <c r="A3647" s="150"/>
      <c r="B3647" s="150"/>
      <c r="C3647" s="150"/>
      <c r="D3647" s="150"/>
      <c r="E3647" s="150"/>
      <c r="F3647" s="96"/>
      <c r="G3647" s="96"/>
      <c r="H3647" s="150"/>
      <c r="N3647" s="71"/>
      <c r="U3647" s="71"/>
      <c r="AB3647" s="70"/>
      <c r="AI3647" s="70"/>
    </row>
    <row r="3648" spans="1:35" ht="12" customHeight="1">
      <c r="A3648" s="150"/>
      <c r="B3648" s="150"/>
      <c r="C3648" s="150"/>
      <c r="D3648" s="150"/>
      <c r="E3648" s="150"/>
      <c r="F3648" s="96"/>
      <c r="G3648" s="96"/>
      <c r="H3648" s="150"/>
      <c r="N3648" s="71"/>
      <c r="U3648" s="71"/>
      <c r="AB3648" s="70"/>
      <c r="AI3648" s="70"/>
    </row>
    <row r="3649" spans="1:35" ht="12" customHeight="1">
      <c r="A3649" s="150"/>
      <c r="B3649" s="150"/>
      <c r="C3649" s="150"/>
      <c r="D3649" s="150"/>
      <c r="E3649" s="150"/>
      <c r="F3649" s="96"/>
      <c r="G3649" s="96"/>
      <c r="H3649" s="150"/>
      <c r="N3649" s="71"/>
      <c r="U3649" s="71"/>
      <c r="AB3649" s="70"/>
      <c r="AI3649" s="70"/>
    </row>
    <row r="3650" spans="1:35" ht="12" customHeight="1">
      <c r="A3650" s="150"/>
      <c r="B3650" s="150"/>
      <c r="C3650" s="150"/>
      <c r="D3650" s="150"/>
      <c r="E3650" s="150"/>
      <c r="F3650" s="96"/>
      <c r="G3650" s="96"/>
      <c r="H3650" s="150"/>
      <c r="N3650" s="71"/>
      <c r="U3650" s="71"/>
      <c r="AB3650" s="70"/>
      <c r="AI3650" s="70"/>
    </row>
    <row r="3651" spans="1:35" ht="12" customHeight="1">
      <c r="A3651" s="150"/>
      <c r="B3651" s="150"/>
      <c r="C3651" s="150"/>
      <c r="D3651" s="150"/>
      <c r="E3651" s="150"/>
      <c r="F3651" s="96"/>
      <c r="G3651" s="96"/>
      <c r="H3651" s="150"/>
      <c r="N3651" s="71"/>
      <c r="U3651" s="71"/>
      <c r="AB3651" s="70"/>
      <c r="AI3651" s="70"/>
    </row>
    <row r="3652" spans="1:35" ht="12" customHeight="1">
      <c r="A3652" s="150"/>
      <c r="B3652" s="150"/>
      <c r="C3652" s="150"/>
      <c r="D3652" s="150"/>
      <c r="E3652" s="150"/>
      <c r="F3652" s="96"/>
      <c r="G3652" s="96"/>
      <c r="H3652" s="150"/>
      <c r="N3652" s="71"/>
      <c r="U3652" s="71"/>
      <c r="AB3652" s="70"/>
      <c r="AI3652" s="70"/>
    </row>
    <row r="3653" spans="1:35" ht="12" customHeight="1">
      <c r="A3653" s="150"/>
      <c r="B3653" s="150"/>
      <c r="C3653" s="150"/>
      <c r="D3653" s="150"/>
      <c r="E3653" s="150"/>
      <c r="F3653" s="96"/>
      <c r="G3653" s="96"/>
      <c r="H3653" s="150"/>
      <c r="N3653" s="71"/>
      <c r="U3653" s="71"/>
      <c r="AB3653" s="70"/>
      <c r="AI3653" s="70"/>
    </row>
    <row r="3654" spans="1:35" ht="12" customHeight="1">
      <c r="A3654" s="150"/>
      <c r="B3654" s="150"/>
      <c r="C3654" s="150"/>
      <c r="D3654" s="150"/>
      <c r="E3654" s="150"/>
      <c r="F3654" s="96"/>
      <c r="G3654" s="96"/>
      <c r="H3654" s="150"/>
      <c r="N3654" s="71"/>
      <c r="U3654" s="71"/>
      <c r="AB3654" s="70"/>
      <c r="AI3654" s="70"/>
    </row>
    <row r="3655" spans="1:35" ht="12" customHeight="1">
      <c r="A3655" s="150"/>
      <c r="B3655" s="150"/>
      <c r="C3655" s="150"/>
      <c r="D3655" s="150"/>
      <c r="E3655" s="150"/>
      <c r="F3655" s="96"/>
      <c r="G3655" s="96"/>
      <c r="H3655" s="150"/>
      <c r="N3655" s="71"/>
      <c r="U3655" s="71"/>
      <c r="AB3655" s="70"/>
      <c r="AI3655" s="70"/>
    </row>
    <row r="3656" spans="1:35" ht="12" customHeight="1">
      <c r="A3656" s="150"/>
      <c r="B3656" s="150"/>
      <c r="C3656" s="150"/>
      <c r="D3656" s="150"/>
      <c r="E3656" s="150"/>
      <c r="F3656" s="96"/>
      <c r="G3656" s="96"/>
      <c r="H3656" s="150"/>
      <c r="N3656" s="71"/>
      <c r="U3656" s="71"/>
      <c r="AB3656" s="70"/>
      <c r="AI3656" s="70"/>
    </row>
    <row r="3657" spans="1:35" ht="12" customHeight="1">
      <c r="A3657" s="150"/>
      <c r="B3657" s="150"/>
      <c r="C3657" s="150"/>
      <c r="D3657" s="150"/>
      <c r="E3657" s="150"/>
      <c r="F3657" s="96"/>
      <c r="G3657" s="96"/>
      <c r="H3657" s="150"/>
      <c r="N3657" s="71"/>
      <c r="U3657" s="71"/>
      <c r="AB3657" s="70"/>
      <c r="AI3657" s="70"/>
    </row>
    <row r="3658" spans="1:35" ht="12" customHeight="1">
      <c r="A3658" s="150"/>
      <c r="B3658" s="150"/>
      <c r="C3658" s="150"/>
      <c r="D3658" s="150"/>
      <c r="E3658" s="150"/>
      <c r="F3658" s="96"/>
      <c r="G3658" s="96"/>
      <c r="H3658" s="150"/>
      <c r="N3658" s="71"/>
      <c r="U3658" s="71"/>
      <c r="AB3658" s="70"/>
      <c r="AI3658" s="70"/>
    </row>
    <row r="3659" spans="1:35" ht="12" customHeight="1">
      <c r="A3659" s="150"/>
      <c r="B3659" s="150"/>
      <c r="C3659" s="150"/>
      <c r="D3659" s="150"/>
      <c r="E3659" s="150"/>
      <c r="F3659" s="96"/>
      <c r="G3659" s="96"/>
      <c r="H3659" s="150"/>
      <c r="N3659" s="71"/>
      <c r="U3659" s="71"/>
      <c r="AB3659" s="70"/>
      <c r="AI3659" s="70"/>
    </row>
    <row r="3660" spans="1:35" ht="12" customHeight="1">
      <c r="A3660" s="150"/>
      <c r="B3660" s="150"/>
      <c r="C3660" s="150"/>
      <c r="D3660" s="150"/>
      <c r="E3660" s="150"/>
      <c r="F3660" s="96"/>
      <c r="G3660" s="96"/>
      <c r="H3660" s="150"/>
      <c r="N3660" s="71"/>
      <c r="U3660" s="71"/>
      <c r="AB3660" s="70"/>
      <c r="AI3660" s="70"/>
    </row>
    <row r="3661" spans="1:35" ht="12" customHeight="1">
      <c r="A3661" s="150"/>
      <c r="B3661" s="150"/>
      <c r="C3661" s="150"/>
      <c r="D3661" s="150"/>
      <c r="E3661" s="150"/>
      <c r="F3661" s="96"/>
      <c r="G3661" s="96"/>
      <c r="H3661" s="150"/>
      <c r="N3661" s="71"/>
      <c r="U3661" s="71"/>
      <c r="AB3661" s="70"/>
      <c r="AI3661" s="70"/>
    </row>
    <row r="3662" spans="1:35" ht="12" customHeight="1">
      <c r="A3662" s="150"/>
      <c r="B3662" s="150"/>
      <c r="C3662" s="150"/>
      <c r="D3662" s="150"/>
      <c r="E3662" s="150"/>
      <c r="F3662" s="96"/>
      <c r="G3662" s="96"/>
      <c r="H3662" s="150"/>
      <c r="N3662" s="71"/>
      <c r="U3662" s="71"/>
      <c r="AB3662" s="70"/>
      <c r="AI3662" s="70"/>
    </row>
    <row r="3663" spans="1:35" ht="12" customHeight="1">
      <c r="A3663" s="150"/>
      <c r="B3663" s="150"/>
      <c r="C3663" s="150"/>
      <c r="D3663" s="150"/>
      <c r="E3663" s="150"/>
      <c r="F3663" s="96"/>
      <c r="G3663" s="96"/>
      <c r="H3663" s="150"/>
      <c r="N3663" s="71"/>
      <c r="U3663" s="71"/>
      <c r="AB3663" s="70"/>
      <c r="AI3663" s="70"/>
    </row>
    <row r="3664" spans="1:35" ht="12" customHeight="1">
      <c r="A3664" s="150"/>
      <c r="B3664" s="150"/>
      <c r="C3664" s="150"/>
      <c r="D3664" s="150"/>
      <c r="E3664" s="150"/>
      <c r="F3664" s="96"/>
      <c r="G3664" s="96"/>
      <c r="H3664" s="150"/>
      <c r="N3664" s="71"/>
      <c r="U3664" s="71"/>
      <c r="AB3664" s="70"/>
      <c r="AI3664" s="70"/>
    </row>
    <row r="3665" spans="1:35" ht="12" customHeight="1">
      <c r="A3665" s="150"/>
      <c r="B3665" s="150"/>
      <c r="C3665" s="150"/>
      <c r="D3665" s="150"/>
      <c r="E3665" s="150"/>
      <c r="F3665" s="96"/>
      <c r="G3665" s="96"/>
      <c r="H3665" s="150"/>
      <c r="N3665" s="71"/>
      <c r="U3665" s="71"/>
      <c r="AB3665" s="70"/>
      <c r="AI3665" s="70"/>
    </row>
    <row r="3666" spans="1:35" ht="12" customHeight="1">
      <c r="A3666" s="150"/>
      <c r="B3666" s="150"/>
      <c r="C3666" s="150"/>
      <c r="D3666" s="150"/>
      <c r="E3666" s="150"/>
      <c r="F3666" s="96"/>
      <c r="G3666" s="96"/>
      <c r="H3666" s="150"/>
      <c r="N3666" s="71"/>
      <c r="U3666" s="71"/>
      <c r="AB3666" s="70"/>
      <c r="AI3666" s="70"/>
    </row>
    <row r="3667" spans="1:35" ht="12" customHeight="1">
      <c r="A3667" s="150"/>
      <c r="B3667" s="150"/>
      <c r="C3667" s="150"/>
      <c r="D3667" s="150"/>
      <c r="E3667" s="150"/>
      <c r="F3667" s="96"/>
      <c r="G3667" s="96"/>
      <c r="H3667" s="150"/>
      <c r="N3667" s="71"/>
      <c r="U3667" s="71"/>
      <c r="AB3667" s="70"/>
      <c r="AI3667" s="70"/>
    </row>
    <row r="3668" spans="1:35" ht="12" customHeight="1">
      <c r="A3668" s="150"/>
      <c r="B3668" s="150"/>
      <c r="C3668" s="150"/>
      <c r="D3668" s="150"/>
      <c r="E3668" s="150"/>
      <c r="F3668" s="96"/>
      <c r="G3668" s="96"/>
      <c r="H3668" s="150"/>
      <c r="N3668" s="71"/>
      <c r="U3668" s="71"/>
      <c r="AB3668" s="70"/>
      <c r="AI3668" s="70"/>
    </row>
    <row r="3669" spans="1:35" ht="12" customHeight="1">
      <c r="A3669" s="150"/>
      <c r="B3669" s="150"/>
      <c r="C3669" s="150"/>
      <c r="D3669" s="150"/>
      <c r="E3669" s="150"/>
      <c r="F3669" s="96"/>
      <c r="G3669" s="96"/>
      <c r="H3669" s="150"/>
      <c r="N3669" s="71"/>
      <c r="U3669" s="71"/>
      <c r="AB3669" s="70"/>
      <c r="AI3669" s="70"/>
    </row>
    <row r="3670" spans="1:35" ht="12" customHeight="1">
      <c r="A3670" s="150"/>
      <c r="B3670" s="150"/>
      <c r="C3670" s="150"/>
      <c r="D3670" s="150"/>
      <c r="E3670" s="150"/>
      <c r="F3670" s="96"/>
      <c r="G3670" s="96"/>
      <c r="H3670" s="150"/>
      <c r="N3670" s="71"/>
      <c r="U3670" s="71"/>
      <c r="AB3670" s="70"/>
      <c r="AI3670" s="70"/>
    </row>
    <row r="3671" spans="1:35" ht="12" customHeight="1">
      <c r="A3671" s="150"/>
      <c r="B3671" s="150"/>
      <c r="C3671" s="150"/>
      <c r="D3671" s="150"/>
      <c r="E3671" s="150"/>
      <c r="F3671" s="96"/>
      <c r="G3671" s="96"/>
      <c r="H3671" s="150"/>
      <c r="N3671" s="71"/>
      <c r="U3671" s="71"/>
      <c r="AB3671" s="70"/>
      <c r="AI3671" s="70"/>
    </row>
    <row r="3672" spans="1:35" ht="12" customHeight="1">
      <c r="A3672" s="150"/>
      <c r="B3672" s="150"/>
      <c r="C3672" s="150"/>
      <c r="D3672" s="150"/>
      <c r="E3672" s="150"/>
      <c r="F3672" s="96"/>
      <c r="G3672" s="96"/>
      <c r="H3672" s="150"/>
      <c r="N3672" s="71"/>
      <c r="U3672" s="71"/>
      <c r="AB3672" s="70"/>
      <c r="AI3672" s="70"/>
    </row>
    <row r="3673" spans="1:35" ht="12" customHeight="1">
      <c r="A3673" s="150"/>
      <c r="B3673" s="150"/>
      <c r="C3673" s="150"/>
      <c r="D3673" s="150"/>
      <c r="E3673" s="150"/>
      <c r="F3673" s="96"/>
      <c r="G3673" s="96"/>
      <c r="H3673" s="150"/>
      <c r="N3673" s="71"/>
      <c r="U3673" s="71"/>
      <c r="AB3673" s="70"/>
      <c r="AI3673" s="70"/>
    </row>
    <row r="3674" spans="1:35" ht="12" customHeight="1">
      <c r="A3674" s="150"/>
      <c r="B3674" s="150"/>
      <c r="C3674" s="150"/>
      <c r="D3674" s="150"/>
      <c r="E3674" s="150"/>
      <c r="F3674" s="96"/>
      <c r="G3674" s="96"/>
      <c r="H3674" s="150"/>
      <c r="N3674" s="71"/>
      <c r="U3674" s="71"/>
      <c r="AB3674" s="70"/>
      <c r="AI3674" s="70"/>
    </row>
    <row r="3675" spans="1:35" ht="12" customHeight="1">
      <c r="A3675" s="150"/>
      <c r="B3675" s="150"/>
      <c r="C3675" s="150"/>
      <c r="D3675" s="150"/>
      <c r="E3675" s="150"/>
      <c r="F3675" s="96"/>
      <c r="G3675" s="96"/>
      <c r="H3675" s="150"/>
      <c r="N3675" s="71"/>
      <c r="U3675" s="71"/>
      <c r="AB3675" s="70"/>
      <c r="AI3675" s="70"/>
    </row>
    <row r="3676" spans="1:35" ht="12" customHeight="1">
      <c r="A3676" s="150"/>
      <c r="B3676" s="150"/>
      <c r="C3676" s="150"/>
      <c r="D3676" s="150"/>
      <c r="E3676" s="150"/>
      <c r="F3676" s="96"/>
      <c r="G3676" s="96"/>
      <c r="H3676" s="150"/>
      <c r="N3676" s="71"/>
      <c r="U3676" s="71"/>
      <c r="AB3676" s="70"/>
      <c r="AI3676" s="70"/>
    </row>
    <row r="3677" spans="1:35" ht="12" customHeight="1">
      <c r="A3677" s="150"/>
      <c r="B3677" s="150"/>
      <c r="C3677" s="150"/>
      <c r="D3677" s="150"/>
      <c r="E3677" s="150"/>
      <c r="F3677" s="96"/>
      <c r="G3677" s="96"/>
      <c r="H3677" s="150"/>
      <c r="N3677" s="71"/>
      <c r="U3677" s="71"/>
      <c r="AB3677" s="70"/>
      <c r="AI3677" s="70"/>
    </row>
    <row r="3678" spans="1:35" ht="12" customHeight="1">
      <c r="A3678" s="150"/>
      <c r="B3678" s="150"/>
      <c r="C3678" s="150"/>
      <c r="D3678" s="150"/>
      <c r="E3678" s="150"/>
      <c r="F3678" s="96"/>
      <c r="G3678" s="96"/>
      <c r="H3678" s="150"/>
      <c r="N3678" s="71"/>
      <c r="U3678" s="71"/>
      <c r="AB3678" s="70"/>
      <c r="AI3678" s="70"/>
    </row>
    <row r="3679" spans="1:35" ht="12" customHeight="1">
      <c r="A3679" s="150"/>
      <c r="B3679" s="150"/>
      <c r="C3679" s="150"/>
      <c r="D3679" s="150"/>
      <c r="E3679" s="150"/>
      <c r="F3679" s="96"/>
      <c r="G3679" s="96"/>
      <c r="H3679" s="150"/>
      <c r="N3679" s="71"/>
      <c r="U3679" s="71"/>
      <c r="AB3679" s="70"/>
      <c r="AI3679" s="70"/>
    </row>
    <row r="3680" spans="1:35" ht="12" customHeight="1">
      <c r="A3680" s="150"/>
      <c r="B3680" s="150"/>
      <c r="C3680" s="150"/>
      <c r="D3680" s="150"/>
      <c r="E3680" s="150"/>
      <c r="F3680" s="96"/>
      <c r="G3680" s="96"/>
      <c r="H3680" s="150"/>
      <c r="N3680" s="71"/>
      <c r="U3680" s="71"/>
      <c r="AB3680" s="70"/>
      <c r="AI3680" s="70"/>
    </row>
    <row r="3681" spans="1:35" ht="12" customHeight="1">
      <c r="A3681" s="150"/>
      <c r="B3681" s="150"/>
      <c r="C3681" s="150"/>
      <c r="D3681" s="150"/>
      <c r="E3681" s="150"/>
      <c r="F3681" s="96"/>
      <c r="G3681" s="96"/>
      <c r="H3681" s="150"/>
      <c r="N3681" s="71"/>
      <c r="U3681" s="71"/>
      <c r="AB3681" s="70"/>
      <c r="AI3681" s="70"/>
    </row>
    <row r="3682" spans="1:35" ht="12" customHeight="1">
      <c r="A3682" s="150"/>
      <c r="B3682" s="150"/>
      <c r="C3682" s="150"/>
      <c r="D3682" s="150"/>
      <c r="E3682" s="150"/>
      <c r="F3682" s="96"/>
      <c r="G3682" s="96"/>
      <c r="H3682" s="150"/>
      <c r="N3682" s="71"/>
      <c r="U3682" s="71"/>
      <c r="AB3682" s="70"/>
      <c r="AI3682" s="70"/>
    </row>
    <row r="3683" spans="1:35" ht="12" customHeight="1">
      <c r="A3683" s="150"/>
      <c r="B3683" s="150"/>
      <c r="C3683" s="150"/>
      <c r="D3683" s="150"/>
      <c r="E3683" s="150"/>
      <c r="F3683" s="96"/>
      <c r="G3683" s="96"/>
      <c r="H3683" s="150"/>
      <c r="N3683" s="71"/>
      <c r="U3683" s="71"/>
      <c r="AB3683" s="70"/>
      <c r="AI3683" s="70"/>
    </row>
    <row r="3684" spans="1:35" ht="12" customHeight="1">
      <c r="A3684" s="150"/>
      <c r="B3684" s="150"/>
      <c r="C3684" s="150"/>
      <c r="D3684" s="150"/>
      <c r="E3684" s="150"/>
      <c r="F3684" s="96"/>
      <c r="G3684" s="96"/>
      <c r="H3684" s="150"/>
      <c r="N3684" s="71"/>
      <c r="U3684" s="71"/>
      <c r="AB3684" s="70"/>
      <c r="AI3684" s="70"/>
    </row>
    <row r="3685" spans="1:35" ht="12" customHeight="1">
      <c r="A3685" s="150"/>
      <c r="B3685" s="150"/>
      <c r="C3685" s="150"/>
      <c r="D3685" s="150"/>
      <c r="E3685" s="150"/>
      <c r="F3685" s="96"/>
      <c r="G3685" s="96"/>
      <c r="H3685" s="150"/>
      <c r="N3685" s="71"/>
      <c r="U3685" s="71"/>
      <c r="AB3685" s="70"/>
      <c r="AI3685" s="70"/>
    </row>
    <row r="3686" spans="1:35" ht="12" customHeight="1">
      <c r="A3686" s="150"/>
      <c r="B3686" s="150"/>
      <c r="C3686" s="150"/>
      <c r="D3686" s="150"/>
      <c r="E3686" s="150"/>
      <c r="F3686" s="96"/>
      <c r="G3686" s="96"/>
      <c r="H3686" s="150"/>
      <c r="N3686" s="71"/>
      <c r="U3686" s="71"/>
      <c r="AB3686" s="70"/>
      <c r="AI3686" s="70"/>
    </row>
    <row r="3687" spans="1:35" ht="12" customHeight="1">
      <c r="A3687" s="150"/>
      <c r="B3687" s="150"/>
      <c r="C3687" s="150"/>
      <c r="D3687" s="150"/>
      <c r="E3687" s="150"/>
      <c r="F3687" s="96"/>
      <c r="G3687" s="96"/>
      <c r="H3687" s="150"/>
      <c r="N3687" s="71"/>
      <c r="U3687" s="71"/>
      <c r="AB3687" s="70"/>
      <c r="AI3687" s="70"/>
    </row>
    <row r="3688" spans="1:35" ht="12" customHeight="1">
      <c r="A3688" s="150"/>
      <c r="B3688" s="150"/>
      <c r="C3688" s="150"/>
      <c r="D3688" s="150"/>
      <c r="E3688" s="150"/>
      <c r="F3688" s="96"/>
      <c r="G3688" s="96"/>
      <c r="H3688" s="150"/>
      <c r="N3688" s="71"/>
      <c r="U3688" s="71"/>
      <c r="AB3688" s="70"/>
      <c r="AI3688" s="70"/>
    </row>
    <row r="3689" spans="1:35" ht="12" customHeight="1">
      <c r="A3689" s="150"/>
      <c r="B3689" s="150"/>
      <c r="C3689" s="150"/>
      <c r="D3689" s="150"/>
      <c r="E3689" s="150"/>
      <c r="F3689" s="96"/>
      <c r="G3689" s="96"/>
      <c r="H3689" s="150"/>
      <c r="N3689" s="71"/>
      <c r="U3689" s="71"/>
      <c r="AB3689" s="70"/>
      <c r="AI3689" s="70"/>
    </row>
    <row r="3690" spans="1:35" ht="12" customHeight="1">
      <c r="A3690" s="150"/>
      <c r="B3690" s="150"/>
      <c r="C3690" s="150"/>
      <c r="D3690" s="150"/>
      <c r="E3690" s="150"/>
      <c r="F3690" s="96"/>
      <c r="G3690" s="96"/>
      <c r="H3690" s="150"/>
      <c r="N3690" s="71"/>
      <c r="U3690" s="71"/>
      <c r="AB3690" s="70"/>
      <c r="AI3690" s="70"/>
    </row>
    <row r="3691" spans="1:35" ht="12" customHeight="1">
      <c r="A3691" s="150"/>
      <c r="B3691" s="150"/>
      <c r="C3691" s="150"/>
      <c r="D3691" s="150"/>
      <c r="E3691" s="150"/>
      <c r="F3691" s="96"/>
      <c r="G3691" s="96"/>
      <c r="H3691" s="150"/>
      <c r="N3691" s="71"/>
      <c r="U3691" s="71"/>
      <c r="AB3691" s="70"/>
      <c r="AI3691" s="70"/>
    </row>
    <row r="3692" spans="1:35" ht="12" customHeight="1">
      <c r="A3692" s="150"/>
      <c r="B3692" s="150"/>
      <c r="C3692" s="150"/>
      <c r="D3692" s="150"/>
      <c r="E3692" s="150"/>
      <c r="F3692" s="96"/>
      <c r="G3692" s="96"/>
      <c r="H3692" s="150"/>
      <c r="N3692" s="71"/>
      <c r="U3692" s="71"/>
      <c r="AB3692" s="70"/>
      <c r="AI3692" s="70"/>
    </row>
    <row r="3693" spans="1:35" ht="12" customHeight="1">
      <c r="A3693" s="150"/>
      <c r="B3693" s="150"/>
      <c r="C3693" s="150"/>
      <c r="D3693" s="150"/>
      <c r="E3693" s="150"/>
      <c r="F3693" s="96"/>
      <c r="G3693" s="96"/>
      <c r="H3693" s="150"/>
      <c r="N3693" s="71"/>
      <c r="U3693" s="71"/>
      <c r="AB3693" s="70"/>
      <c r="AI3693" s="70"/>
    </row>
    <row r="3694" spans="1:35" ht="12" customHeight="1">
      <c r="A3694" s="150"/>
      <c r="B3694" s="150"/>
      <c r="C3694" s="150"/>
      <c r="D3694" s="150"/>
      <c r="E3694" s="150"/>
      <c r="F3694" s="96"/>
      <c r="G3694" s="96"/>
      <c r="H3694" s="150"/>
      <c r="N3694" s="71"/>
      <c r="U3694" s="71"/>
      <c r="AB3694" s="70"/>
      <c r="AI3694" s="70"/>
    </row>
    <row r="3695" spans="1:35" ht="12" customHeight="1">
      <c r="A3695" s="150"/>
      <c r="B3695" s="150"/>
      <c r="C3695" s="150"/>
      <c r="D3695" s="150"/>
      <c r="E3695" s="150"/>
      <c r="F3695" s="96"/>
      <c r="G3695" s="96"/>
      <c r="H3695" s="150"/>
      <c r="N3695" s="71"/>
      <c r="U3695" s="71"/>
      <c r="AB3695" s="70"/>
      <c r="AI3695" s="70"/>
    </row>
    <row r="3696" spans="1:35" ht="12" customHeight="1">
      <c r="A3696" s="150"/>
      <c r="B3696" s="150"/>
      <c r="C3696" s="150"/>
      <c r="D3696" s="150"/>
      <c r="E3696" s="150"/>
      <c r="F3696" s="96"/>
      <c r="G3696" s="96"/>
      <c r="H3696" s="150"/>
      <c r="N3696" s="71"/>
      <c r="U3696" s="71"/>
      <c r="AB3696" s="70"/>
      <c r="AI3696" s="70"/>
    </row>
    <row r="3697" spans="1:35" ht="12" customHeight="1">
      <c r="A3697" s="150"/>
      <c r="B3697" s="150"/>
      <c r="C3697" s="150"/>
      <c r="D3697" s="150"/>
      <c r="E3697" s="150"/>
      <c r="F3697" s="96"/>
      <c r="G3697" s="96"/>
      <c r="H3697" s="150"/>
      <c r="N3697" s="71"/>
      <c r="U3697" s="71"/>
      <c r="AB3697" s="70"/>
      <c r="AI3697" s="70"/>
    </row>
    <row r="3698" spans="1:35" ht="12" customHeight="1">
      <c r="A3698" s="150"/>
      <c r="B3698" s="150"/>
      <c r="C3698" s="150"/>
      <c r="D3698" s="150"/>
      <c r="E3698" s="150"/>
      <c r="F3698" s="96"/>
      <c r="G3698" s="96"/>
      <c r="H3698" s="150"/>
      <c r="N3698" s="71"/>
      <c r="U3698" s="71"/>
      <c r="AB3698" s="70"/>
      <c r="AI3698" s="70"/>
    </row>
    <row r="3699" spans="1:35" ht="12" customHeight="1">
      <c r="A3699" s="150"/>
      <c r="B3699" s="150"/>
      <c r="C3699" s="150"/>
      <c r="D3699" s="150"/>
      <c r="E3699" s="150"/>
      <c r="F3699" s="96"/>
      <c r="G3699" s="96"/>
      <c r="H3699" s="150"/>
      <c r="N3699" s="71"/>
      <c r="U3699" s="71"/>
      <c r="AB3699" s="70"/>
      <c r="AI3699" s="70"/>
    </row>
    <row r="3700" spans="1:35" ht="12" customHeight="1">
      <c r="A3700" s="150"/>
      <c r="B3700" s="150"/>
      <c r="C3700" s="150"/>
      <c r="D3700" s="150"/>
      <c r="E3700" s="150"/>
      <c r="F3700" s="96"/>
      <c r="G3700" s="96"/>
      <c r="H3700" s="150"/>
      <c r="N3700" s="71"/>
      <c r="U3700" s="71"/>
      <c r="AB3700" s="70"/>
      <c r="AI3700" s="70"/>
    </row>
    <row r="3701" spans="1:35" ht="12" customHeight="1">
      <c r="A3701" s="150"/>
      <c r="B3701" s="150"/>
      <c r="C3701" s="150"/>
      <c r="D3701" s="150"/>
      <c r="E3701" s="150"/>
      <c r="F3701" s="96"/>
      <c r="G3701" s="96"/>
      <c r="H3701" s="150"/>
      <c r="N3701" s="71"/>
      <c r="U3701" s="71"/>
      <c r="AB3701" s="70"/>
      <c r="AI3701" s="70"/>
    </row>
    <row r="3702" spans="1:35" ht="12" customHeight="1">
      <c r="A3702" s="150"/>
      <c r="B3702" s="150"/>
      <c r="C3702" s="150"/>
      <c r="D3702" s="150"/>
      <c r="E3702" s="150"/>
      <c r="F3702" s="96"/>
      <c r="G3702" s="96"/>
      <c r="H3702" s="150"/>
      <c r="N3702" s="71"/>
      <c r="U3702" s="71"/>
      <c r="AB3702" s="70"/>
      <c r="AI3702" s="70"/>
    </row>
    <row r="3703" spans="1:35" ht="12" customHeight="1">
      <c r="A3703" s="150"/>
      <c r="B3703" s="150"/>
      <c r="C3703" s="150"/>
      <c r="D3703" s="150"/>
      <c r="E3703" s="150"/>
      <c r="F3703" s="96"/>
      <c r="G3703" s="96"/>
      <c r="H3703" s="150"/>
      <c r="N3703" s="71"/>
      <c r="U3703" s="71"/>
      <c r="AB3703" s="70"/>
      <c r="AI3703" s="70"/>
    </row>
    <row r="3704" spans="1:35" ht="12" customHeight="1">
      <c r="A3704" s="150"/>
      <c r="B3704" s="150"/>
      <c r="C3704" s="150"/>
      <c r="D3704" s="150"/>
      <c r="E3704" s="150"/>
      <c r="F3704" s="96"/>
      <c r="G3704" s="96"/>
      <c r="H3704" s="150"/>
      <c r="N3704" s="71"/>
      <c r="U3704" s="71"/>
      <c r="AB3704" s="70"/>
      <c r="AI3704" s="70"/>
    </row>
    <row r="3705" spans="1:35" ht="12" customHeight="1">
      <c r="A3705" s="150"/>
      <c r="B3705" s="150"/>
      <c r="C3705" s="150"/>
      <c r="D3705" s="150"/>
      <c r="E3705" s="150"/>
      <c r="F3705" s="96"/>
      <c r="G3705" s="96"/>
      <c r="H3705" s="150"/>
      <c r="N3705" s="71"/>
      <c r="U3705" s="71"/>
      <c r="AB3705" s="70"/>
      <c r="AI3705" s="70"/>
    </row>
    <row r="3706" spans="1:35" ht="12" customHeight="1">
      <c r="A3706" s="150"/>
      <c r="B3706" s="150"/>
      <c r="C3706" s="150"/>
      <c r="D3706" s="150"/>
      <c r="E3706" s="150"/>
      <c r="F3706" s="96"/>
      <c r="G3706" s="96"/>
      <c r="H3706" s="150"/>
      <c r="N3706" s="71"/>
      <c r="U3706" s="71"/>
      <c r="AB3706" s="70"/>
      <c r="AI3706" s="70"/>
    </row>
    <row r="3707" spans="1:35" ht="12" customHeight="1">
      <c r="A3707" s="150"/>
      <c r="B3707" s="150"/>
      <c r="C3707" s="150"/>
      <c r="D3707" s="150"/>
      <c r="E3707" s="150"/>
      <c r="F3707" s="96"/>
      <c r="G3707" s="96"/>
      <c r="H3707" s="150"/>
      <c r="N3707" s="71"/>
      <c r="U3707" s="71"/>
      <c r="AB3707" s="70"/>
      <c r="AI3707" s="70"/>
    </row>
    <row r="3708" spans="1:35" ht="12" customHeight="1">
      <c r="A3708" s="150"/>
      <c r="B3708" s="150"/>
      <c r="C3708" s="150"/>
      <c r="D3708" s="150"/>
      <c r="E3708" s="150"/>
      <c r="F3708" s="96"/>
      <c r="G3708" s="96"/>
      <c r="H3708" s="150"/>
      <c r="N3708" s="71"/>
      <c r="U3708" s="71"/>
      <c r="AB3708" s="70"/>
      <c r="AI3708" s="70"/>
    </row>
    <row r="3709" spans="1:35" ht="12" customHeight="1">
      <c r="A3709" s="150"/>
      <c r="B3709" s="150"/>
      <c r="C3709" s="150"/>
      <c r="D3709" s="150"/>
      <c r="E3709" s="150"/>
      <c r="F3709" s="96"/>
      <c r="G3709" s="96"/>
      <c r="H3709" s="150"/>
      <c r="N3709" s="71"/>
      <c r="U3709" s="71"/>
      <c r="AB3709" s="70"/>
      <c r="AI3709" s="70"/>
    </row>
    <row r="3710" spans="1:35" ht="12" customHeight="1">
      <c r="A3710" s="150"/>
      <c r="B3710" s="150"/>
      <c r="C3710" s="150"/>
      <c r="D3710" s="150"/>
      <c r="E3710" s="150"/>
      <c r="F3710" s="96"/>
      <c r="G3710" s="96"/>
      <c r="H3710" s="150"/>
      <c r="N3710" s="71"/>
      <c r="U3710" s="71"/>
      <c r="AB3710" s="70"/>
      <c r="AI3710" s="70"/>
    </row>
    <row r="3711" spans="1:35" ht="12" customHeight="1">
      <c r="A3711" s="150"/>
      <c r="B3711" s="150"/>
      <c r="C3711" s="150"/>
      <c r="D3711" s="150"/>
      <c r="E3711" s="150"/>
      <c r="F3711" s="96"/>
      <c r="G3711" s="96"/>
      <c r="H3711" s="150"/>
      <c r="N3711" s="71"/>
      <c r="U3711" s="71"/>
      <c r="AB3711" s="70"/>
      <c r="AI3711" s="70"/>
    </row>
    <row r="3712" spans="1:35" ht="12" customHeight="1">
      <c r="A3712" s="150"/>
      <c r="B3712" s="150"/>
      <c r="C3712" s="150"/>
      <c r="D3712" s="150"/>
      <c r="E3712" s="150"/>
      <c r="F3712" s="96"/>
      <c r="G3712" s="96"/>
      <c r="H3712" s="150"/>
      <c r="N3712" s="71"/>
      <c r="U3712" s="71"/>
      <c r="AB3712" s="70"/>
      <c r="AI3712" s="70"/>
    </row>
    <row r="3713" spans="1:35" ht="12" customHeight="1">
      <c r="A3713" s="150"/>
      <c r="B3713" s="150"/>
      <c r="C3713" s="150"/>
      <c r="D3713" s="150"/>
      <c r="E3713" s="150"/>
      <c r="F3713" s="96"/>
      <c r="G3713" s="96"/>
      <c r="H3713" s="150"/>
      <c r="N3713" s="71"/>
      <c r="U3713" s="71"/>
      <c r="AB3713" s="70"/>
      <c r="AI3713" s="70"/>
    </row>
    <row r="3714" spans="1:35" ht="12" customHeight="1">
      <c r="A3714" s="150"/>
      <c r="B3714" s="150"/>
      <c r="C3714" s="150"/>
      <c r="D3714" s="150"/>
      <c r="E3714" s="150"/>
      <c r="F3714" s="96"/>
      <c r="G3714" s="96"/>
      <c r="H3714" s="150"/>
      <c r="N3714" s="71"/>
      <c r="U3714" s="71"/>
      <c r="AB3714" s="70"/>
      <c r="AI3714" s="70"/>
    </row>
    <row r="3715" spans="1:35" ht="12" customHeight="1">
      <c r="A3715" s="150"/>
      <c r="B3715" s="150"/>
      <c r="C3715" s="150"/>
      <c r="D3715" s="150"/>
      <c r="E3715" s="150"/>
      <c r="F3715" s="96"/>
      <c r="G3715" s="96"/>
      <c r="H3715" s="150"/>
      <c r="N3715" s="71"/>
      <c r="U3715" s="71"/>
      <c r="AB3715" s="70"/>
      <c r="AI3715" s="70"/>
    </row>
    <row r="3716" spans="1:35" ht="12" customHeight="1">
      <c r="A3716" s="150"/>
      <c r="B3716" s="150"/>
      <c r="C3716" s="150"/>
      <c r="D3716" s="150"/>
      <c r="E3716" s="150"/>
      <c r="F3716" s="96"/>
      <c r="G3716" s="96"/>
      <c r="H3716" s="150"/>
      <c r="N3716" s="71"/>
      <c r="U3716" s="71"/>
      <c r="AB3716" s="70"/>
      <c r="AI3716" s="70"/>
    </row>
    <row r="3717" spans="1:35" ht="12" customHeight="1">
      <c r="A3717" s="150"/>
      <c r="B3717" s="150"/>
      <c r="C3717" s="150"/>
      <c r="D3717" s="150"/>
      <c r="E3717" s="150"/>
      <c r="F3717" s="96"/>
      <c r="G3717" s="96"/>
      <c r="H3717" s="150"/>
      <c r="N3717" s="71"/>
      <c r="U3717" s="71"/>
      <c r="AB3717" s="70"/>
      <c r="AI3717" s="70"/>
    </row>
    <row r="3718" spans="1:35" ht="12" customHeight="1">
      <c r="A3718" s="150"/>
      <c r="B3718" s="150"/>
      <c r="C3718" s="150"/>
      <c r="D3718" s="150"/>
      <c r="E3718" s="150"/>
      <c r="F3718" s="96"/>
      <c r="G3718" s="96"/>
      <c r="H3718" s="150"/>
      <c r="N3718" s="71"/>
      <c r="U3718" s="71"/>
      <c r="AB3718" s="70"/>
      <c r="AI3718" s="70"/>
    </row>
    <row r="3719" spans="1:35" ht="12" customHeight="1">
      <c r="A3719" s="150"/>
      <c r="B3719" s="150"/>
      <c r="C3719" s="150"/>
      <c r="D3719" s="150"/>
      <c r="E3719" s="150"/>
      <c r="F3719" s="96"/>
      <c r="G3719" s="96"/>
      <c r="H3719" s="150"/>
      <c r="N3719" s="71"/>
      <c r="U3719" s="71"/>
      <c r="AB3719" s="70"/>
      <c r="AI3719" s="70"/>
    </row>
    <row r="3720" spans="1:35" ht="12" customHeight="1">
      <c r="A3720" s="150"/>
      <c r="B3720" s="150"/>
      <c r="C3720" s="150"/>
      <c r="D3720" s="150"/>
      <c r="E3720" s="150"/>
      <c r="F3720" s="96"/>
      <c r="G3720" s="96"/>
      <c r="H3720" s="150"/>
      <c r="N3720" s="71"/>
      <c r="U3720" s="71"/>
      <c r="AB3720" s="70"/>
      <c r="AI3720" s="70"/>
    </row>
    <row r="3721" spans="1:35" ht="12" customHeight="1">
      <c r="A3721" s="150"/>
      <c r="B3721" s="150"/>
      <c r="C3721" s="150"/>
      <c r="D3721" s="150"/>
      <c r="E3721" s="150"/>
      <c r="F3721" s="96"/>
      <c r="G3721" s="96"/>
      <c r="H3721" s="150"/>
      <c r="N3721" s="71"/>
      <c r="U3721" s="71"/>
      <c r="AB3721" s="70"/>
      <c r="AI3721" s="70"/>
    </row>
    <row r="3722" spans="1:35" ht="12" customHeight="1">
      <c r="A3722" s="150"/>
      <c r="B3722" s="150"/>
      <c r="C3722" s="150"/>
      <c r="D3722" s="150"/>
      <c r="E3722" s="150"/>
      <c r="F3722" s="96"/>
      <c r="G3722" s="96"/>
      <c r="H3722" s="150"/>
      <c r="N3722" s="71"/>
      <c r="U3722" s="71"/>
      <c r="AB3722" s="70"/>
      <c r="AI3722" s="70"/>
    </row>
    <row r="3723" spans="1:35" ht="12" customHeight="1">
      <c r="A3723" s="150"/>
      <c r="B3723" s="150"/>
      <c r="C3723" s="150"/>
      <c r="D3723" s="150"/>
      <c r="E3723" s="150"/>
      <c r="F3723" s="96"/>
      <c r="G3723" s="96"/>
      <c r="H3723" s="150"/>
      <c r="N3723" s="71"/>
      <c r="U3723" s="71"/>
      <c r="AB3723" s="70"/>
      <c r="AI3723" s="70"/>
    </row>
    <row r="3724" spans="1:35" ht="12" customHeight="1">
      <c r="A3724" s="150"/>
      <c r="B3724" s="150"/>
      <c r="C3724" s="150"/>
      <c r="D3724" s="150"/>
      <c r="E3724" s="150"/>
      <c r="F3724" s="96"/>
      <c r="G3724" s="96"/>
      <c r="H3724" s="150"/>
      <c r="N3724" s="71"/>
      <c r="U3724" s="71"/>
      <c r="AB3724" s="70"/>
      <c r="AI3724" s="70"/>
    </row>
    <row r="3725" spans="1:35" ht="12" customHeight="1">
      <c r="A3725" s="150"/>
      <c r="B3725" s="150"/>
      <c r="C3725" s="150"/>
      <c r="D3725" s="150"/>
      <c r="E3725" s="150"/>
      <c r="F3725" s="96"/>
      <c r="G3725" s="96"/>
      <c r="H3725" s="150"/>
      <c r="N3725" s="71"/>
      <c r="U3725" s="71"/>
      <c r="AB3725" s="70"/>
      <c r="AI3725" s="70"/>
    </row>
    <row r="3726" spans="1:35" ht="12" customHeight="1">
      <c r="A3726" s="150"/>
      <c r="B3726" s="150"/>
      <c r="C3726" s="150"/>
      <c r="D3726" s="150"/>
      <c r="E3726" s="150"/>
      <c r="F3726" s="96"/>
      <c r="G3726" s="96"/>
      <c r="H3726" s="150"/>
      <c r="N3726" s="71"/>
      <c r="U3726" s="71"/>
      <c r="AB3726" s="70"/>
      <c r="AI3726" s="70"/>
    </row>
    <row r="3727" spans="1:35" ht="12" customHeight="1">
      <c r="A3727" s="150"/>
      <c r="B3727" s="150"/>
      <c r="C3727" s="150"/>
      <c r="D3727" s="150"/>
      <c r="E3727" s="150"/>
      <c r="F3727" s="96"/>
      <c r="G3727" s="96"/>
      <c r="H3727" s="150"/>
      <c r="N3727" s="71"/>
      <c r="U3727" s="71"/>
      <c r="AB3727" s="70"/>
      <c r="AI3727" s="70"/>
    </row>
    <row r="3728" spans="1:35" ht="12" customHeight="1">
      <c r="A3728" s="150"/>
      <c r="B3728" s="150"/>
      <c r="C3728" s="150"/>
      <c r="D3728" s="150"/>
      <c r="E3728" s="150"/>
      <c r="F3728" s="96"/>
      <c r="G3728" s="96"/>
      <c r="H3728" s="150"/>
      <c r="N3728" s="71"/>
      <c r="U3728" s="71"/>
      <c r="AB3728" s="70"/>
      <c r="AI3728" s="70"/>
    </row>
    <row r="3729" spans="1:35" ht="12" customHeight="1">
      <c r="A3729" s="150"/>
      <c r="B3729" s="150"/>
      <c r="C3729" s="150"/>
      <c r="D3729" s="150"/>
      <c r="E3729" s="150"/>
      <c r="F3729" s="96"/>
      <c r="G3729" s="96"/>
      <c r="H3729" s="150"/>
      <c r="N3729" s="71"/>
      <c r="U3729" s="71"/>
      <c r="AB3729" s="70"/>
      <c r="AI3729" s="70"/>
    </row>
    <row r="3730" spans="1:35" ht="12" customHeight="1">
      <c r="A3730" s="150"/>
      <c r="B3730" s="150"/>
      <c r="C3730" s="150"/>
      <c r="D3730" s="150"/>
      <c r="E3730" s="150"/>
      <c r="F3730" s="96"/>
      <c r="G3730" s="96"/>
      <c r="H3730" s="150"/>
      <c r="N3730" s="71"/>
      <c r="U3730" s="71"/>
      <c r="AB3730" s="70"/>
      <c r="AI3730" s="70"/>
    </row>
    <row r="3731" spans="1:35" ht="12" customHeight="1">
      <c r="A3731" s="150"/>
      <c r="B3731" s="150"/>
      <c r="C3731" s="150"/>
      <c r="D3731" s="150"/>
      <c r="E3731" s="150"/>
      <c r="F3731" s="96"/>
      <c r="G3731" s="96"/>
      <c r="H3731" s="150"/>
      <c r="N3731" s="71"/>
      <c r="U3731" s="71"/>
      <c r="AB3731" s="70"/>
      <c r="AI3731" s="70"/>
    </row>
    <row r="3732" spans="1:35" ht="12" customHeight="1">
      <c r="A3732" s="150"/>
      <c r="B3732" s="150"/>
      <c r="C3732" s="150"/>
      <c r="D3732" s="150"/>
      <c r="E3732" s="150"/>
      <c r="F3732" s="96"/>
      <c r="G3732" s="96"/>
      <c r="H3732" s="150"/>
      <c r="N3732" s="71"/>
      <c r="U3732" s="71"/>
      <c r="AB3732" s="70"/>
      <c r="AI3732" s="70"/>
    </row>
    <row r="3733" spans="1:35" ht="12" customHeight="1">
      <c r="A3733" s="150"/>
      <c r="B3733" s="150"/>
      <c r="C3733" s="150"/>
      <c r="D3733" s="150"/>
      <c r="E3733" s="150"/>
      <c r="F3733" s="96"/>
      <c r="G3733" s="96"/>
      <c r="H3733" s="150"/>
      <c r="N3733" s="71"/>
      <c r="U3733" s="71"/>
      <c r="AB3733" s="70"/>
      <c r="AI3733" s="70"/>
    </row>
    <row r="3734" spans="1:35" ht="12" customHeight="1">
      <c r="A3734" s="150"/>
      <c r="B3734" s="150"/>
      <c r="C3734" s="150"/>
      <c r="D3734" s="150"/>
      <c r="E3734" s="150"/>
      <c r="F3734" s="96"/>
      <c r="G3734" s="96"/>
      <c r="H3734" s="150"/>
      <c r="N3734" s="71"/>
      <c r="U3734" s="71"/>
      <c r="AB3734" s="70"/>
      <c r="AI3734" s="70"/>
    </row>
    <row r="3735" spans="1:35" ht="12" customHeight="1">
      <c r="A3735" s="150"/>
      <c r="B3735" s="150"/>
      <c r="C3735" s="150"/>
      <c r="D3735" s="150"/>
      <c r="E3735" s="150"/>
      <c r="F3735" s="96"/>
      <c r="G3735" s="96"/>
      <c r="H3735" s="150"/>
      <c r="N3735" s="71"/>
      <c r="U3735" s="71"/>
      <c r="AB3735" s="70"/>
      <c r="AI3735" s="70"/>
    </row>
    <row r="3736" spans="1:35" ht="12" customHeight="1">
      <c r="A3736" s="150"/>
      <c r="B3736" s="150"/>
      <c r="C3736" s="150"/>
      <c r="D3736" s="150"/>
      <c r="E3736" s="150"/>
      <c r="F3736" s="96"/>
      <c r="G3736" s="96"/>
      <c r="H3736" s="150"/>
      <c r="N3736" s="71"/>
      <c r="U3736" s="71"/>
      <c r="AB3736" s="70"/>
      <c r="AI3736" s="70"/>
    </row>
    <row r="3737" spans="1:35" ht="12" customHeight="1">
      <c r="A3737" s="150"/>
      <c r="B3737" s="150"/>
      <c r="C3737" s="150"/>
      <c r="D3737" s="150"/>
      <c r="E3737" s="150"/>
      <c r="F3737" s="96"/>
      <c r="G3737" s="96"/>
      <c r="H3737" s="150"/>
      <c r="N3737" s="71"/>
      <c r="U3737" s="71"/>
      <c r="AB3737" s="70"/>
      <c r="AI3737" s="70"/>
    </row>
    <row r="3738" spans="1:35" ht="12" customHeight="1">
      <c r="A3738" s="150"/>
      <c r="B3738" s="150"/>
      <c r="C3738" s="150"/>
      <c r="D3738" s="150"/>
      <c r="E3738" s="150"/>
      <c r="F3738" s="96"/>
      <c r="G3738" s="96"/>
      <c r="H3738" s="150"/>
      <c r="N3738" s="71"/>
      <c r="U3738" s="71"/>
      <c r="AB3738" s="70"/>
      <c r="AI3738" s="70"/>
    </row>
    <row r="3739" spans="1:35" ht="12" customHeight="1">
      <c r="A3739" s="150"/>
      <c r="B3739" s="150"/>
      <c r="C3739" s="150"/>
      <c r="D3739" s="150"/>
      <c r="E3739" s="150"/>
      <c r="F3739" s="96"/>
      <c r="G3739" s="96"/>
      <c r="H3739" s="150"/>
      <c r="N3739" s="71"/>
      <c r="U3739" s="71"/>
      <c r="AB3739" s="70"/>
      <c r="AI3739" s="70"/>
    </row>
    <row r="3740" spans="1:35" ht="12" customHeight="1">
      <c r="A3740" s="150"/>
      <c r="B3740" s="150"/>
      <c r="C3740" s="150"/>
      <c r="D3740" s="150"/>
      <c r="E3740" s="150"/>
      <c r="F3740" s="96"/>
      <c r="G3740" s="96"/>
      <c r="H3740" s="150"/>
      <c r="N3740" s="71"/>
      <c r="U3740" s="71"/>
      <c r="AB3740" s="70"/>
      <c r="AI3740" s="70"/>
    </row>
    <row r="3741" spans="1:35" ht="12" customHeight="1">
      <c r="A3741" s="150"/>
      <c r="B3741" s="150"/>
      <c r="C3741" s="150"/>
      <c r="D3741" s="150"/>
      <c r="E3741" s="150"/>
      <c r="F3741" s="96"/>
      <c r="G3741" s="96"/>
      <c r="H3741" s="150"/>
      <c r="N3741" s="71"/>
      <c r="U3741" s="71"/>
      <c r="AB3741" s="70"/>
      <c r="AI3741" s="70"/>
    </row>
    <row r="3742" spans="1:35" ht="12" customHeight="1">
      <c r="A3742" s="150"/>
      <c r="B3742" s="150"/>
      <c r="C3742" s="150"/>
      <c r="D3742" s="150"/>
      <c r="E3742" s="150"/>
      <c r="F3742" s="96"/>
      <c r="G3742" s="96"/>
      <c r="H3742" s="150"/>
      <c r="N3742" s="71"/>
      <c r="U3742" s="71"/>
      <c r="AB3742" s="70"/>
      <c r="AI3742" s="70"/>
    </row>
    <row r="3743" spans="1:35" ht="12" customHeight="1">
      <c r="A3743" s="150"/>
      <c r="B3743" s="150"/>
      <c r="C3743" s="150"/>
      <c r="D3743" s="150"/>
      <c r="E3743" s="150"/>
      <c r="F3743" s="96"/>
      <c r="G3743" s="96"/>
      <c r="H3743" s="150"/>
      <c r="N3743" s="71"/>
      <c r="U3743" s="71"/>
      <c r="AB3743" s="70"/>
      <c r="AI3743" s="70"/>
    </row>
    <row r="3744" spans="1:35" ht="12" customHeight="1">
      <c r="A3744" s="150"/>
      <c r="B3744" s="150"/>
      <c r="C3744" s="150"/>
      <c r="D3744" s="150"/>
      <c r="E3744" s="150"/>
      <c r="F3744" s="96"/>
      <c r="G3744" s="96"/>
      <c r="H3744" s="150"/>
      <c r="N3744" s="71"/>
      <c r="U3744" s="71"/>
      <c r="AB3744" s="70"/>
      <c r="AI3744" s="70"/>
    </row>
    <row r="3745" spans="1:35" ht="12" customHeight="1">
      <c r="A3745" s="150"/>
      <c r="B3745" s="150"/>
      <c r="C3745" s="150"/>
      <c r="D3745" s="150"/>
      <c r="E3745" s="150"/>
      <c r="F3745" s="96"/>
      <c r="G3745" s="96"/>
      <c r="H3745" s="150"/>
      <c r="N3745" s="71"/>
      <c r="U3745" s="71"/>
      <c r="AB3745" s="70"/>
      <c r="AI3745" s="70"/>
    </row>
    <row r="3746" spans="1:35" ht="12" customHeight="1">
      <c r="A3746" s="150"/>
      <c r="B3746" s="150"/>
      <c r="C3746" s="150"/>
      <c r="D3746" s="150"/>
      <c r="E3746" s="150"/>
      <c r="F3746" s="96"/>
      <c r="G3746" s="96"/>
      <c r="H3746" s="150"/>
      <c r="N3746" s="71"/>
      <c r="U3746" s="71"/>
      <c r="AB3746" s="70"/>
      <c r="AI3746" s="70"/>
    </row>
    <row r="3747" spans="1:35" ht="12" customHeight="1">
      <c r="A3747" s="150"/>
      <c r="B3747" s="150"/>
      <c r="C3747" s="150"/>
      <c r="D3747" s="150"/>
      <c r="E3747" s="150"/>
      <c r="F3747" s="96"/>
      <c r="G3747" s="96"/>
      <c r="H3747" s="150"/>
      <c r="N3747" s="71"/>
      <c r="U3747" s="71"/>
      <c r="AB3747" s="70"/>
      <c r="AI3747" s="70"/>
    </row>
    <row r="3748" spans="1:35" ht="12" customHeight="1">
      <c r="A3748" s="150"/>
      <c r="B3748" s="150"/>
      <c r="C3748" s="150"/>
      <c r="D3748" s="150"/>
      <c r="E3748" s="150"/>
      <c r="F3748" s="96"/>
      <c r="G3748" s="96"/>
      <c r="H3748" s="150"/>
      <c r="N3748" s="71"/>
      <c r="U3748" s="71"/>
      <c r="AB3748" s="70"/>
      <c r="AI3748" s="70"/>
    </row>
    <row r="3749" spans="1:35" ht="12" customHeight="1">
      <c r="A3749" s="150"/>
      <c r="B3749" s="150"/>
      <c r="C3749" s="150"/>
      <c r="D3749" s="150"/>
      <c r="E3749" s="150"/>
      <c r="F3749" s="96"/>
      <c r="G3749" s="96"/>
      <c r="H3749" s="150"/>
      <c r="N3749" s="71"/>
      <c r="U3749" s="71"/>
      <c r="AB3749" s="70"/>
      <c r="AI3749" s="70"/>
    </row>
    <row r="3750" spans="1:35" ht="12" customHeight="1">
      <c r="A3750" s="150"/>
      <c r="B3750" s="150"/>
      <c r="C3750" s="150"/>
      <c r="D3750" s="150"/>
      <c r="E3750" s="150"/>
      <c r="F3750" s="96"/>
      <c r="G3750" s="96"/>
      <c r="H3750" s="150"/>
      <c r="N3750" s="71"/>
      <c r="U3750" s="71"/>
      <c r="AB3750" s="70"/>
      <c r="AI3750" s="70"/>
    </row>
    <row r="3751" spans="1:35" ht="12" customHeight="1">
      <c r="A3751" s="150"/>
      <c r="B3751" s="150"/>
      <c r="C3751" s="150"/>
      <c r="D3751" s="150"/>
      <c r="E3751" s="150"/>
      <c r="F3751" s="96"/>
      <c r="G3751" s="96"/>
      <c r="H3751" s="150"/>
      <c r="N3751" s="71"/>
      <c r="U3751" s="71"/>
      <c r="AB3751" s="70"/>
      <c r="AI3751" s="70"/>
    </row>
    <row r="3752" spans="1:35" ht="12" customHeight="1">
      <c r="A3752" s="150"/>
      <c r="B3752" s="150"/>
      <c r="C3752" s="150"/>
      <c r="D3752" s="150"/>
      <c r="E3752" s="150"/>
      <c r="F3752" s="96"/>
      <c r="G3752" s="96"/>
      <c r="H3752" s="150"/>
      <c r="N3752" s="71"/>
      <c r="U3752" s="71"/>
      <c r="AB3752" s="70"/>
      <c r="AI3752" s="70"/>
    </row>
    <row r="3753" spans="1:35" ht="12" customHeight="1">
      <c r="A3753" s="150"/>
      <c r="B3753" s="150"/>
      <c r="C3753" s="150"/>
      <c r="D3753" s="150"/>
      <c r="E3753" s="150"/>
      <c r="F3753" s="96"/>
      <c r="G3753" s="96"/>
      <c r="H3753" s="150"/>
      <c r="N3753" s="71"/>
      <c r="U3753" s="71"/>
      <c r="AB3753" s="70"/>
      <c r="AI3753" s="70"/>
    </row>
    <row r="3754" spans="1:35" ht="12" customHeight="1">
      <c r="A3754" s="150"/>
      <c r="B3754" s="150"/>
      <c r="C3754" s="150"/>
      <c r="D3754" s="150"/>
      <c r="E3754" s="150"/>
      <c r="F3754" s="96"/>
      <c r="G3754" s="96"/>
      <c r="H3754" s="150"/>
      <c r="N3754" s="71"/>
      <c r="U3754" s="71"/>
      <c r="AB3754" s="70"/>
      <c r="AI3754" s="70"/>
    </row>
    <row r="3755" spans="1:35" ht="12" customHeight="1">
      <c r="A3755" s="150"/>
      <c r="B3755" s="150"/>
      <c r="C3755" s="150"/>
      <c r="D3755" s="150"/>
      <c r="E3755" s="150"/>
      <c r="F3755" s="96"/>
      <c r="G3755" s="96"/>
      <c r="H3755" s="150"/>
      <c r="N3755" s="71"/>
      <c r="U3755" s="71"/>
      <c r="AB3755" s="70"/>
      <c r="AI3755" s="70"/>
    </row>
    <row r="3756" spans="1:35" ht="12" customHeight="1">
      <c r="A3756" s="150"/>
      <c r="B3756" s="150"/>
      <c r="C3756" s="150"/>
      <c r="D3756" s="150"/>
      <c r="E3756" s="150"/>
      <c r="F3756" s="96"/>
      <c r="G3756" s="96"/>
      <c r="H3756" s="150"/>
      <c r="N3756" s="71"/>
      <c r="U3756" s="71"/>
      <c r="AB3756" s="70"/>
      <c r="AI3756" s="70"/>
    </row>
    <row r="3757" spans="1:35" ht="12" customHeight="1">
      <c r="A3757" s="150"/>
      <c r="B3757" s="150"/>
      <c r="C3757" s="150"/>
      <c r="D3757" s="150"/>
      <c r="E3757" s="150"/>
      <c r="F3757" s="96"/>
      <c r="G3757" s="96"/>
      <c r="H3757" s="150"/>
      <c r="N3757" s="71"/>
      <c r="U3757" s="71"/>
      <c r="AB3757" s="70"/>
      <c r="AI3757" s="70"/>
    </row>
    <row r="3758" spans="1:35" ht="12" customHeight="1">
      <c r="A3758" s="150"/>
      <c r="B3758" s="150"/>
      <c r="C3758" s="150"/>
      <c r="D3758" s="150"/>
      <c r="E3758" s="150"/>
      <c r="F3758" s="96"/>
      <c r="G3758" s="96"/>
      <c r="H3758" s="150"/>
      <c r="N3758" s="71"/>
      <c r="U3758" s="71"/>
      <c r="AB3758" s="70"/>
      <c r="AI3758" s="70"/>
    </row>
    <row r="3759" spans="1:35" ht="12" customHeight="1">
      <c r="A3759" s="150"/>
      <c r="B3759" s="150"/>
      <c r="C3759" s="150"/>
      <c r="D3759" s="150"/>
      <c r="E3759" s="150"/>
      <c r="F3759" s="96"/>
      <c r="G3759" s="96"/>
      <c r="H3759" s="150"/>
      <c r="N3759" s="71"/>
      <c r="U3759" s="71"/>
      <c r="AB3759" s="70"/>
      <c r="AI3759" s="70"/>
    </row>
    <row r="3760" spans="1:35" ht="12" customHeight="1">
      <c r="A3760" s="150"/>
      <c r="B3760" s="150"/>
      <c r="C3760" s="150"/>
      <c r="D3760" s="150"/>
      <c r="E3760" s="150"/>
      <c r="F3760" s="96"/>
      <c r="G3760" s="96"/>
      <c r="H3760" s="150"/>
      <c r="N3760" s="71"/>
      <c r="U3760" s="71"/>
      <c r="AB3760" s="70"/>
      <c r="AI3760" s="70"/>
    </row>
    <row r="3761" spans="1:35" ht="12" customHeight="1">
      <c r="A3761" s="150"/>
      <c r="B3761" s="150"/>
      <c r="C3761" s="150"/>
      <c r="D3761" s="150"/>
      <c r="E3761" s="150"/>
      <c r="F3761" s="96"/>
      <c r="G3761" s="96"/>
      <c r="H3761" s="150"/>
      <c r="N3761" s="71"/>
      <c r="U3761" s="71"/>
      <c r="AB3761" s="70"/>
      <c r="AI3761" s="70"/>
    </row>
    <row r="3762" spans="1:35" ht="12" customHeight="1">
      <c r="A3762" s="150"/>
      <c r="B3762" s="150"/>
      <c r="C3762" s="150"/>
      <c r="D3762" s="150"/>
      <c r="E3762" s="150"/>
      <c r="F3762" s="96"/>
      <c r="G3762" s="96"/>
      <c r="H3762" s="150"/>
      <c r="N3762" s="71"/>
      <c r="U3762" s="71"/>
      <c r="AB3762" s="70"/>
      <c r="AI3762" s="70"/>
    </row>
    <row r="3763" spans="1:35" ht="12" customHeight="1">
      <c r="A3763" s="150"/>
      <c r="B3763" s="150"/>
      <c r="C3763" s="150"/>
      <c r="D3763" s="150"/>
      <c r="E3763" s="150"/>
      <c r="F3763" s="96"/>
      <c r="G3763" s="96"/>
      <c r="H3763" s="150"/>
      <c r="N3763" s="71"/>
      <c r="U3763" s="71"/>
      <c r="AB3763" s="70"/>
      <c r="AI3763" s="70"/>
    </row>
    <row r="3764" spans="1:35" ht="12" customHeight="1">
      <c r="A3764" s="150"/>
      <c r="B3764" s="150"/>
      <c r="C3764" s="150"/>
      <c r="D3764" s="150"/>
      <c r="E3764" s="150"/>
      <c r="F3764" s="96"/>
      <c r="G3764" s="96"/>
      <c r="H3764" s="150"/>
      <c r="N3764" s="71"/>
      <c r="U3764" s="71"/>
      <c r="AB3764" s="70"/>
      <c r="AI3764" s="70"/>
    </row>
    <row r="3765" spans="1:35" ht="12" customHeight="1">
      <c r="A3765" s="150"/>
      <c r="B3765" s="150"/>
      <c r="C3765" s="150"/>
      <c r="D3765" s="150"/>
      <c r="E3765" s="150"/>
      <c r="F3765" s="96"/>
      <c r="G3765" s="96"/>
      <c r="H3765" s="150"/>
      <c r="N3765" s="71"/>
      <c r="U3765" s="71"/>
      <c r="AB3765" s="70"/>
      <c r="AI3765" s="70"/>
    </row>
    <row r="3766" spans="1:35" ht="12" customHeight="1">
      <c r="A3766" s="150"/>
      <c r="B3766" s="150"/>
      <c r="C3766" s="150"/>
      <c r="D3766" s="150"/>
      <c r="E3766" s="150"/>
      <c r="F3766" s="96"/>
      <c r="G3766" s="96"/>
      <c r="H3766" s="150"/>
      <c r="N3766" s="71"/>
      <c r="U3766" s="71"/>
      <c r="AB3766" s="70"/>
      <c r="AI3766" s="70"/>
    </row>
    <row r="3767" spans="1:35" ht="12" customHeight="1">
      <c r="A3767" s="150"/>
      <c r="B3767" s="150"/>
      <c r="C3767" s="150"/>
      <c r="D3767" s="150"/>
      <c r="E3767" s="150"/>
      <c r="F3767" s="96"/>
      <c r="G3767" s="96"/>
      <c r="H3767" s="150"/>
      <c r="N3767" s="71"/>
      <c r="U3767" s="71"/>
      <c r="AB3767" s="70"/>
      <c r="AI3767" s="70"/>
    </row>
    <row r="3768" spans="1:35" ht="12" customHeight="1">
      <c r="A3768" s="150"/>
      <c r="B3768" s="150"/>
      <c r="C3768" s="150"/>
      <c r="D3768" s="150"/>
      <c r="E3768" s="150"/>
      <c r="F3768" s="96"/>
      <c r="G3768" s="96"/>
      <c r="H3768" s="150"/>
      <c r="N3768" s="71"/>
      <c r="U3768" s="71"/>
      <c r="AB3768" s="70"/>
      <c r="AI3768" s="70"/>
    </row>
    <row r="3769" spans="1:35" ht="12" customHeight="1">
      <c r="A3769" s="150"/>
      <c r="B3769" s="150"/>
      <c r="C3769" s="150"/>
      <c r="D3769" s="150"/>
      <c r="E3769" s="150"/>
      <c r="F3769" s="96"/>
      <c r="G3769" s="96"/>
      <c r="H3769" s="150"/>
      <c r="N3769" s="71"/>
      <c r="U3769" s="71"/>
      <c r="AB3769" s="70"/>
      <c r="AI3769" s="70"/>
    </row>
    <row r="3770" spans="1:35" ht="12" customHeight="1">
      <c r="A3770" s="150"/>
      <c r="B3770" s="150"/>
      <c r="C3770" s="150"/>
      <c r="D3770" s="150"/>
      <c r="E3770" s="150"/>
      <c r="F3770" s="96"/>
      <c r="G3770" s="96"/>
      <c r="H3770" s="150"/>
      <c r="N3770" s="71"/>
      <c r="U3770" s="71"/>
      <c r="AB3770" s="70"/>
      <c r="AI3770" s="70"/>
    </row>
    <row r="3771" spans="1:35" ht="12" customHeight="1">
      <c r="A3771" s="150"/>
      <c r="B3771" s="150"/>
      <c r="C3771" s="150"/>
      <c r="D3771" s="150"/>
      <c r="E3771" s="150"/>
      <c r="F3771" s="96"/>
      <c r="G3771" s="96"/>
      <c r="H3771" s="150"/>
      <c r="N3771" s="71"/>
      <c r="U3771" s="71"/>
      <c r="AB3771" s="70"/>
      <c r="AI3771" s="70"/>
    </row>
    <row r="3772" spans="1:35" ht="12" customHeight="1">
      <c r="A3772" s="150"/>
      <c r="B3772" s="150"/>
      <c r="C3772" s="150"/>
      <c r="D3772" s="150"/>
      <c r="E3772" s="150"/>
      <c r="F3772" s="96"/>
      <c r="G3772" s="96"/>
      <c r="H3772" s="150"/>
      <c r="N3772" s="71"/>
      <c r="U3772" s="71"/>
      <c r="AB3772" s="70"/>
      <c r="AI3772" s="70"/>
    </row>
    <row r="3773" spans="1:35" ht="12" customHeight="1">
      <c r="A3773" s="150"/>
      <c r="B3773" s="150"/>
      <c r="C3773" s="150"/>
      <c r="D3773" s="150"/>
      <c r="E3773" s="150"/>
      <c r="F3773" s="96"/>
      <c r="G3773" s="96"/>
      <c r="H3773" s="150"/>
      <c r="N3773" s="71"/>
      <c r="U3773" s="71"/>
      <c r="AB3773" s="70"/>
      <c r="AI3773" s="70"/>
    </row>
    <row r="3774" spans="1:35" ht="12" customHeight="1">
      <c r="A3774" s="150"/>
      <c r="B3774" s="150"/>
      <c r="C3774" s="150"/>
      <c r="D3774" s="150"/>
      <c r="E3774" s="150"/>
      <c r="F3774" s="96"/>
      <c r="G3774" s="96"/>
      <c r="H3774" s="150"/>
      <c r="N3774" s="71"/>
      <c r="U3774" s="71"/>
      <c r="AB3774" s="70"/>
      <c r="AI3774" s="70"/>
    </row>
    <row r="3775" spans="1:35" ht="12" customHeight="1">
      <c r="A3775" s="150"/>
      <c r="B3775" s="150"/>
      <c r="C3775" s="150"/>
      <c r="D3775" s="150"/>
      <c r="E3775" s="150"/>
      <c r="F3775" s="96"/>
      <c r="G3775" s="96"/>
      <c r="H3775" s="150"/>
      <c r="N3775" s="71"/>
      <c r="U3775" s="71"/>
      <c r="AB3775" s="70"/>
      <c r="AI3775" s="70"/>
    </row>
    <row r="3776" spans="1:35" ht="12" customHeight="1">
      <c r="A3776" s="150"/>
      <c r="B3776" s="150"/>
      <c r="C3776" s="150"/>
      <c r="D3776" s="150"/>
      <c r="E3776" s="150"/>
      <c r="F3776" s="96"/>
      <c r="G3776" s="96"/>
      <c r="H3776" s="150"/>
      <c r="N3776" s="71"/>
      <c r="U3776" s="71"/>
      <c r="AB3776" s="70"/>
      <c r="AI3776" s="70"/>
    </row>
    <row r="3777" spans="1:35" ht="12" customHeight="1">
      <c r="A3777" s="150"/>
      <c r="B3777" s="150"/>
      <c r="C3777" s="150"/>
      <c r="D3777" s="150"/>
      <c r="E3777" s="150"/>
      <c r="F3777" s="96"/>
      <c r="G3777" s="96"/>
      <c r="H3777" s="150"/>
      <c r="N3777" s="71"/>
      <c r="U3777" s="71"/>
      <c r="AB3777" s="70"/>
      <c r="AI3777" s="70"/>
    </row>
    <row r="3778" spans="1:35" ht="12" customHeight="1">
      <c r="A3778" s="150"/>
      <c r="B3778" s="150"/>
      <c r="C3778" s="150"/>
      <c r="D3778" s="150"/>
      <c r="E3778" s="150"/>
      <c r="F3778" s="96"/>
      <c r="G3778" s="96"/>
      <c r="H3778" s="150"/>
      <c r="N3778" s="71"/>
      <c r="U3778" s="71"/>
      <c r="AB3778" s="70"/>
      <c r="AI3778" s="70"/>
    </row>
    <row r="3779" spans="1:35" ht="12" customHeight="1">
      <c r="A3779" s="150"/>
      <c r="B3779" s="150"/>
      <c r="C3779" s="150"/>
      <c r="D3779" s="150"/>
      <c r="E3779" s="150"/>
      <c r="F3779" s="96"/>
      <c r="G3779" s="96"/>
      <c r="H3779" s="150"/>
      <c r="N3779" s="71"/>
      <c r="U3779" s="71"/>
      <c r="AB3779" s="70"/>
      <c r="AI3779" s="70"/>
    </row>
    <row r="3780" spans="1:35" ht="12" customHeight="1">
      <c r="A3780" s="150"/>
      <c r="B3780" s="150"/>
      <c r="C3780" s="150"/>
      <c r="D3780" s="150"/>
      <c r="E3780" s="150"/>
      <c r="F3780" s="96"/>
      <c r="G3780" s="96"/>
      <c r="H3780" s="150"/>
      <c r="N3780" s="71"/>
      <c r="U3780" s="71"/>
      <c r="AB3780" s="70"/>
      <c r="AI3780" s="70"/>
    </row>
    <row r="3781" spans="1:35" ht="12" customHeight="1">
      <c r="A3781" s="150"/>
      <c r="B3781" s="150"/>
      <c r="C3781" s="150"/>
      <c r="D3781" s="150"/>
      <c r="E3781" s="150"/>
      <c r="F3781" s="96"/>
      <c r="G3781" s="96"/>
      <c r="H3781" s="150"/>
      <c r="N3781" s="71"/>
      <c r="U3781" s="71"/>
      <c r="AB3781" s="70"/>
      <c r="AI3781" s="70"/>
    </row>
    <row r="3782" spans="1:35" ht="12" customHeight="1">
      <c r="A3782" s="150"/>
      <c r="B3782" s="150"/>
      <c r="C3782" s="150"/>
      <c r="D3782" s="150"/>
      <c r="E3782" s="150"/>
      <c r="F3782" s="96"/>
      <c r="G3782" s="96"/>
      <c r="H3782" s="150"/>
      <c r="N3782" s="71"/>
      <c r="U3782" s="71"/>
      <c r="AB3782" s="70"/>
      <c r="AI3782" s="70"/>
    </row>
    <row r="3783" spans="1:35" ht="12" customHeight="1">
      <c r="A3783" s="150"/>
      <c r="B3783" s="150"/>
      <c r="C3783" s="150"/>
      <c r="D3783" s="150"/>
      <c r="E3783" s="150"/>
      <c r="F3783" s="96"/>
      <c r="G3783" s="96"/>
      <c r="H3783" s="150"/>
      <c r="N3783" s="71"/>
      <c r="U3783" s="71"/>
      <c r="AB3783" s="70"/>
      <c r="AI3783" s="70"/>
    </row>
    <row r="3784" spans="1:35" ht="12" customHeight="1">
      <c r="A3784" s="150"/>
      <c r="B3784" s="150"/>
      <c r="C3784" s="150"/>
      <c r="D3784" s="150"/>
      <c r="E3784" s="150"/>
      <c r="F3784" s="96"/>
      <c r="G3784" s="96"/>
      <c r="H3784" s="150"/>
      <c r="N3784" s="71"/>
      <c r="U3784" s="71"/>
      <c r="AB3784" s="70"/>
      <c r="AI3784" s="70"/>
    </row>
    <row r="3785" spans="1:35" ht="12" customHeight="1">
      <c r="A3785" s="150"/>
      <c r="B3785" s="150"/>
      <c r="C3785" s="150"/>
      <c r="D3785" s="150"/>
      <c r="E3785" s="150"/>
      <c r="F3785" s="96"/>
      <c r="G3785" s="96"/>
      <c r="H3785" s="150"/>
      <c r="N3785" s="71"/>
      <c r="U3785" s="71"/>
      <c r="AB3785" s="70"/>
      <c r="AI3785" s="70"/>
    </row>
    <row r="3786" spans="1:35" ht="12" customHeight="1">
      <c r="A3786" s="150"/>
      <c r="B3786" s="150"/>
      <c r="C3786" s="150"/>
      <c r="D3786" s="150"/>
      <c r="E3786" s="150"/>
      <c r="F3786" s="96"/>
      <c r="G3786" s="96"/>
      <c r="H3786" s="150"/>
      <c r="N3786" s="71"/>
      <c r="U3786" s="71"/>
      <c r="AB3786" s="70"/>
      <c r="AI3786" s="70"/>
    </row>
    <row r="3787" spans="1:35" ht="12" customHeight="1">
      <c r="A3787" s="150"/>
      <c r="B3787" s="150"/>
      <c r="C3787" s="150"/>
      <c r="D3787" s="150"/>
      <c r="E3787" s="150"/>
      <c r="F3787" s="96"/>
      <c r="G3787" s="96"/>
      <c r="H3787" s="150"/>
      <c r="N3787" s="71"/>
      <c r="U3787" s="71"/>
      <c r="AB3787" s="70"/>
      <c r="AI3787" s="70"/>
    </row>
    <row r="3788" spans="1:35" ht="12" customHeight="1">
      <c r="A3788" s="150"/>
      <c r="B3788" s="150"/>
      <c r="C3788" s="150"/>
      <c r="D3788" s="150"/>
      <c r="E3788" s="150"/>
      <c r="F3788" s="96"/>
      <c r="G3788" s="96"/>
      <c r="H3788" s="150"/>
      <c r="N3788" s="71"/>
      <c r="U3788" s="71"/>
      <c r="AB3788" s="70"/>
      <c r="AI3788" s="70"/>
    </row>
    <row r="3789" spans="1:35" ht="12" customHeight="1">
      <c r="A3789" s="150"/>
      <c r="B3789" s="150"/>
      <c r="C3789" s="150"/>
      <c r="D3789" s="150"/>
      <c r="E3789" s="150"/>
      <c r="F3789" s="96"/>
      <c r="G3789" s="96"/>
      <c r="H3789" s="150"/>
      <c r="N3789" s="71"/>
      <c r="U3789" s="71"/>
      <c r="AB3789" s="70"/>
      <c r="AI3789" s="70"/>
    </row>
    <row r="3790" spans="1:35" ht="12" customHeight="1">
      <c r="A3790" s="150"/>
      <c r="B3790" s="150"/>
      <c r="C3790" s="150"/>
      <c r="D3790" s="150"/>
      <c r="E3790" s="150"/>
      <c r="F3790" s="96"/>
      <c r="G3790" s="96"/>
      <c r="H3790" s="150"/>
      <c r="N3790" s="71"/>
      <c r="U3790" s="71"/>
      <c r="AB3790" s="70"/>
      <c r="AI3790" s="70"/>
    </row>
    <row r="3791" spans="1:35" ht="12" customHeight="1">
      <c r="A3791" s="150"/>
      <c r="B3791" s="150"/>
      <c r="C3791" s="150"/>
      <c r="D3791" s="150"/>
      <c r="E3791" s="150"/>
      <c r="F3791" s="96"/>
      <c r="G3791" s="96"/>
      <c r="H3791" s="150"/>
      <c r="N3791" s="71"/>
      <c r="U3791" s="71"/>
      <c r="AB3791" s="70"/>
      <c r="AI3791" s="70"/>
    </row>
    <row r="3792" spans="1:35" ht="12" customHeight="1">
      <c r="A3792" s="150"/>
      <c r="B3792" s="150"/>
      <c r="C3792" s="150"/>
      <c r="D3792" s="150"/>
      <c r="E3792" s="150"/>
      <c r="F3792" s="96"/>
      <c r="G3792" s="96"/>
      <c r="H3792" s="150"/>
      <c r="N3792" s="71"/>
      <c r="U3792" s="71"/>
      <c r="AB3792" s="70"/>
      <c r="AI3792" s="70"/>
    </row>
    <row r="3793" spans="1:35" ht="12" customHeight="1">
      <c r="A3793" s="150"/>
      <c r="B3793" s="150"/>
      <c r="C3793" s="150"/>
      <c r="D3793" s="150"/>
      <c r="E3793" s="150"/>
      <c r="F3793" s="96"/>
      <c r="G3793" s="96"/>
      <c r="H3793" s="150"/>
      <c r="N3793" s="71"/>
      <c r="U3793" s="71"/>
      <c r="AB3793" s="70"/>
      <c r="AI3793" s="70"/>
    </row>
    <row r="3794" spans="1:35" ht="12" customHeight="1">
      <c r="A3794" s="150"/>
      <c r="B3794" s="150"/>
      <c r="C3794" s="150"/>
      <c r="D3794" s="150"/>
      <c r="E3794" s="150"/>
      <c r="F3794" s="96"/>
      <c r="G3794" s="96"/>
      <c r="H3794" s="150"/>
      <c r="N3794" s="71"/>
      <c r="U3794" s="71"/>
      <c r="AB3794" s="70"/>
      <c r="AI3794" s="70"/>
    </row>
    <row r="3795" spans="1:35" ht="12" customHeight="1">
      <c r="A3795" s="150"/>
      <c r="B3795" s="150"/>
      <c r="C3795" s="150"/>
      <c r="D3795" s="150"/>
      <c r="E3795" s="150"/>
      <c r="F3795" s="96"/>
      <c r="G3795" s="96"/>
      <c r="H3795" s="150"/>
      <c r="N3795" s="71"/>
      <c r="U3795" s="71"/>
      <c r="AB3795" s="70"/>
      <c r="AI3795" s="70"/>
    </row>
    <row r="3796" spans="1:35" ht="12" customHeight="1">
      <c r="A3796" s="150"/>
      <c r="B3796" s="150"/>
      <c r="C3796" s="150"/>
      <c r="D3796" s="150"/>
      <c r="E3796" s="150"/>
      <c r="F3796" s="96"/>
      <c r="G3796" s="96"/>
      <c r="H3796" s="150"/>
      <c r="N3796" s="71"/>
      <c r="U3796" s="71"/>
      <c r="AB3796" s="70"/>
      <c r="AI3796" s="70"/>
    </row>
    <row r="3797" spans="1:35" ht="12" customHeight="1">
      <c r="A3797" s="150"/>
      <c r="B3797" s="150"/>
      <c r="C3797" s="150"/>
      <c r="D3797" s="150"/>
      <c r="E3797" s="150"/>
      <c r="F3797" s="96"/>
      <c r="G3797" s="96"/>
      <c r="H3797" s="150"/>
      <c r="N3797" s="71"/>
      <c r="U3797" s="71"/>
      <c r="AB3797" s="70"/>
      <c r="AI3797" s="70"/>
    </row>
    <row r="3798" spans="1:35" ht="12" customHeight="1">
      <c r="A3798" s="150"/>
      <c r="B3798" s="150"/>
      <c r="C3798" s="150"/>
      <c r="D3798" s="150"/>
      <c r="E3798" s="150"/>
      <c r="F3798" s="96"/>
      <c r="G3798" s="96"/>
      <c r="H3798" s="150"/>
      <c r="N3798" s="71"/>
      <c r="U3798" s="71"/>
      <c r="AB3798" s="70"/>
      <c r="AI3798" s="70"/>
    </row>
    <row r="3799" spans="1:35" ht="12" customHeight="1">
      <c r="A3799" s="150"/>
      <c r="B3799" s="150"/>
      <c r="C3799" s="150"/>
      <c r="D3799" s="150"/>
      <c r="E3799" s="150"/>
      <c r="F3799" s="96"/>
      <c r="G3799" s="96"/>
      <c r="H3799" s="150"/>
      <c r="N3799" s="71"/>
      <c r="U3799" s="71"/>
      <c r="AB3799" s="70"/>
      <c r="AI3799" s="70"/>
    </row>
    <row r="3800" spans="1:35" ht="12" customHeight="1">
      <c r="A3800" s="150"/>
      <c r="B3800" s="150"/>
      <c r="C3800" s="150"/>
      <c r="D3800" s="150"/>
      <c r="E3800" s="150"/>
      <c r="F3800" s="96"/>
      <c r="G3800" s="96"/>
      <c r="H3800" s="150"/>
      <c r="N3800" s="71"/>
      <c r="U3800" s="71"/>
      <c r="AB3800" s="70"/>
      <c r="AI3800" s="70"/>
    </row>
    <row r="3801" spans="1:35" ht="12" customHeight="1">
      <c r="A3801" s="150"/>
      <c r="B3801" s="150"/>
      <c r="C3801" s="150"/>
      <c r="D3801" s="150"/>
      <c r="E3801" s="150"/>
      <c r="F3801" s="96"/>
      <c r="G3801" s="96"/>
      <c r="H3801" s="150"/>
      <c r="N3801" s="71"/>
      <c r="U3801" s="71"/>
      <c r="AB3801" s="70"/>
      <c r="AI3801" s="70"/>
    </row>
    <row r="3802" spans="1:35" ht="12" customHeight="1">
      <c r="A3802" s="150"/>
      <c r="B3802" s="150"/>
      <c r="C3802" s="150"/>
      <c r="D3802" s="150"/>
      <c r="E3802" s="150"/>
      <c r="F3802" s="96"/>
      <c r="G3802" s="96"/>
      <c r="H3802" s="150"/>
      <c r="N3802" s="71"/>
      <c r="U3802" s="71"/>
      <c r="AB3802" s="70"/>
      <c r="AI3802" s="70"/>
    </row>
    <row r="3803" spans="1:35" ht="12" customHeight="1">
      <c r="A3803" s="150"/>
      <c r="B3803" s="150"/>
      <c r="C3803" s="150"/>
      <c r="D3803" s="150"/>
      <c r="E3803" s="150"/>
      <c r="F3803" s="96"/>
      <c r="G3803" s="96"/>
      <c r="H3803" s="150"/>
      <c r="N3803" s="71"/>
      <c r="U3803" s="71"/>
      <c r="AB3803" s="70"/>
      <c r="AI3803" s="70"/>
    </row>
    <row r="3804" spans="1:35" ht="12" customHeight="1">
      <c r="A3804" s="150"/>
      <c r="B3804" s="150"/>
      <c r="C3804" s="150"/>
      <c r="D3804" s="150"/>
      <c r="E3804" s="150"/>
      <c r="F3804" s="96"/>
      <c r="G3804" s="96"/>
      <c r="H3804" s="150"/>
      <c r="N3804" s="71"/>
      <c r="U3804" s="71"/>
      <c r="AB3804" s="70"/>
      <c r="AI3804" s="70"/>
    </row>
    <row r="3805" spans="1:35" ht="12" customHeight="1">
      <c r="A3805" s="150"/>
      <c r="B3805" s="150"/>
      <c r="C3805" s="150"/>
      <c r="D3805" s="150"/>
      <c r="E3805" s="150"/>
      <c r="F3805" s="96"/>
      <c r="G3805" s="96"/>
      <c r="H3805" s="150"/>
      <c r="N3805" s="71"/>
      <c r="U3805" s="71"/>
      <c r="AB3805" s="70"/>
      <c r="AI3805" s="70"/>
    </row>
    <row r="3806" spans="1:35" ht="12" customHeight="1">
      <c r="A3806" s="150"/>
      <c r="B3806" s="150"/>
      <c r="C3806" s="150"/>
      <c r="D3806" s="150"/>
      <c r="E3806" s="150"/>
      <c r="F3806" s="96"/>
      <c r="G3806" s="96"/>
      <c r="H3806" s="150"/>
      <c r="N3806" s="71"/>
      <c r="U3806" s="71"/>
      <c r="AB3806" s="70"/>
      <c r="AI3806" s="70"/>
    </row>
    <row r="3807" spans="1:35" ht="12" customHeight="1">
      <c r="A3807" s="150"/>
      <c r="B3807" s="150"/>
      <c r="C3807" s="150"/>
      <c r="D3807" s="150"/>
      <c r="E3807" s="150"/>
      <c r="F3807" s="96"/>
      <c r="G3807" s="96"/>
      <c r="H3807" s="150"/>
      <c r="N3807" s="71"/>
      <c r="U3807" s="71"/>
      <c r="AB3807" s="70"/>
      <c r="AI3807" s="70"/>
    </row>
    <row r="3808" spans="1:35" ht="12" customHeight="1">
      <c r="A3808" s="150"/>
      <c r="B3808" s="150"/>
      <c r="C3808" s="150"/>
      <c r="D3808" s="150"/>
      <c r="E3808" s="150"/>
      <c r="F3808" s="96"/>
      <c r="G3808" s="96"/>
      <c r="H3808" s="150"/>
      <c r="N3808" s="71"/>
      <c r="U3808" s="71"/>
      <c r="AB3808" s="70"/>
      <c r="AI3808" s="70"/>
    </row>
    <row r="3809" spans="1:35" ht="12" customHeight="1">
      <c r="A3809" s="150"/>
      <c r="B3809" s="150"/>
      <c r="C3809" s="150"/>
      <c r="D3809" s="150"/>
      <c r="E3809" s="150"/>
      <c r="F3809" s="96"/>
      <c r="G3809" s="96"/>
      <c r="H3809" s="150"/>
      <c r="N3809" s="71"/>
      <c r="U3809" s="71"/>
      <c r="AB3809" s="70"/>
      <c r="AI3809" s="70"/>
    </row>
    <row r="3810" spans="1:35" ht="12" customHeight="1">
      <c r="A3810" s="150"/>
      <c r="B3810" s="150"/>
      <c r="C3810" s="150"/>
      <c r="D3810" s="150"/>
      <c r="E3810" s="150"/>
      <c r="F3810" s="96"/>
      <c r="G3810" s="96"/>
      <c r="H3810" s="150"/>
      <c r="N3810" s="71"/>
      <c r="U3810" s="71"/>
      <c r="AB3810" s="70"/>
      <c r="AI3810" s="70"/>
    </row>
    <row r="3811" spans="1:35" ht="12" customHeight="1">
      <c r="A3811" s="150"/>
      <c r="B3811" s="150"/>
      <c r="C3811" s="150"/>
      <c r="D3811" s="150"/>
      <c r="E3811" s="150"/>
      <c r="F3811" s="96"/>
      <c r="G3811" s="96"/>
      <c r="H3811" s="150"/>
      <c r="N3811" s="71"/>
      <c r="U3811" s="71"/>
      <c r="AB3811" s="70"/>
      <c r="AI3811" s="70"/>
    </row>
    <row r="3812" spans="1:35" ht="12" customHeight="1">
      <c r="A3812" s="150"/>
      <c r="B3812" s="150"/>
      <c r="C3812" s="150"/>
      <c r="D3812" s="150"/>
      <c r="E3812" s="150"/>
      <c r="F3812" s="96"/>
      <c r="G3812" s="96"/>
      <c r="H3812" s="150"/>
      <c r="N3812" s="71"/>
      <c r="U3812" s="71"/>
      <c r="AB3812" s="70"/>
      <c r="AI3812" s="70"/>
    </row>
    <row r="3813" spans="1:35" ht="12" customHeight="1">
      <c r="A3813" s="150"/>
      <c r="B3813" s="150"/>
      <c r="C3813" s="150"/>
      <c r="D3813" s="150"/>
      <c r="E3813" s="150"/>
      <c r="F3813" s="96"/>
      <c r="G3813" s="96"/>
      <c r="H3813" s="150"/>
      <c r="N3813" s="71"/>
      <c r="U3813" s="71"/>
      <c r="AB3813" s="70"/>
      <c r="AI3813" s="70"/>
    </row>
    <row r="3814" spans="1:35" ht="12" customHeight="1">
      <c r="A3814" s="150"/>
      <c r="B3814" s="150"/>
      <c r="C3814" s="150"/>
      <c r="D3814" s="150"/>
      <c r="E3814" s="150"/>
      <c r="F3814" s="96"/>
      <c r="G3814" s="96"/>
      <c r="H3814" s="150"/>
      <c r="N3814" s="71"/>
      <c r="U3814" s="71"/>
      <c r="AB3814" s="70"/>
      <c r="AI3814" s="70"/>
    </row>
    <row r="3815" spans="1:35" ht="12" customHeight="1">
      <c r="A3815" s="150"/>
      <c r="B3815" s="150"/>
      <c r="C3815" s="150"/>
      <c r="D3815" s="150"/>
      <c r="E3815" s="150"/>
      <c r="F3815" s="96"/>
      <c r="G3815" s="96"/>
      <c r="H3815" s="150"/>
      <c r="N3815" s="71"/>
      <c r="U3815" s="71"/>
      <c r="AB3815" s="70"/>
      <c r="AI3815" s="70"/>
    </row>
    <row r="3816" spans="1:35" ht="12" customHeight="1">
      <c r="A3816" s="150"/>
      <c r="B3816" s="150"/>
      <c r="C3816" s="150"/>
      <c r="D3816" s="150"/>
      <c r="E3816" s="150"/>
      <c r="F3816" s="96"/>
      <c r="G3816" s="96"/>
      <c r="H3816" s="150"/>
      <c r="N3816" s="71"/>
      <c r="U3816" s="71"/>
      <c r="AB3816" s="70"/>
      <c r="AI3816" s="70"/>
    </row>
    <row r="3817" spans="1:35" ht="12" customHeight="1">
      <c r="A3817" s="150"/>
      <c r="B3817" s="150"/>
      <c r="C3817" s="150"/>
      <c r="D3817" s="150"/>
      <c r="E3817" s="150"/>
      <c r="F3817" s="96"/>
      <c r="G3817" s="96"/>
      <c r="H3817" s="150"/>
      <c r="N3817" s="71"/>
      <c r="U3817" s="71"/>
      <c r="AB3817" s="70"/>
      <c r="AI3817" s="70"/>
    </row>
    <row r="3818" spans="1:35" ht="12" customHeight="1">
      <c r="A3818" s="150"/>
      <c r="B3818" s="150"/>
      <c r="C3818" s="150"/>
      <c r="D3818" s="150"/>
      <c r="E3818" s="150"/>
      <c r="F3818" s="96"/>
      <c r="G3818" s="96"/>
      <c r="H3818" s="150"/>
      <c r="N3818" s="71"/>
      <c r="U3818" s="71"/>
      <c r="AB3818" s="70"/>
      <c r="AI3818" s="70"/>
    </row>
    <row r="3819" spans="1:35" ht="12" customHeight="1">
      <c r="A3819" s="150"/>
      <c r="B3819" s="150"/>
      <c r="C3819" s="150"/>
      <c r="D3819" s="150"/>
      <c r="E3819" s="150"/>
      <c r="F3819" s="96"/>
      <c r="G3819" s="96"/>
      <c r="H3819" s="150"/>
      <c r="N3819" s="71"/>
      <c r="U3819" s="71"/>
      <c r="AB3819" s="70"/>
      <c r="AI3819" s="70"/>
    </row>
    <row r="3820" spans="1:35" ht="12" customHeight="1">
      <c r="A3820" s="150"/>
      <c r="B3820" s="150"/>
      <c r="C3820" s="150"/>
      <c r="D3820" s="150"/>
      <c r="E3820" s="150"/>
      <c r="F3820" s="96"/>
      <c r="G3820" s="96"/>
      <c r="H3820" s="150"/>
      <c r="N3820" s="71"/>
      <c r="U3820" s="71"/>
      <c r="AB3820" s="70"/>
      <c r="AI3820" s="70"/>
    </row>
    <row r="3821" spans="1:35" ht="12" customHeight="1">
      <c r="A3821" s="150"/>
      <c r="B3821" s="150"/>
      <c r="C3821" s="150"/>
      <c r="D3821" s="150"/>
      <c r="E3821" s="150"/>
      <c r="F3821" s="96"/>
      <c r="G3821" s="96"/>
      <c r="H3821" s="150"/>
      <c r="N3821" s="71"/>
      <c r="U3821" s="71"/>
      <c r="AB3821" s="70"/>
      <c r="AI3821" s="70"/>
    </row>
    <row r="3822" spans="1:35" ht="12" customHeight="1">
      <c r="A3822" s="150"/>
      <c r="B3822" s="150"/>
      <c r="C3822" s="150"/>
      <c r="D3822" s="150"/>
      <c r="E3822" s="150"/>
      <c r="F3822" s="96"/>
      <c r="G3822" s="96"/>
      <c r="H3822" s="150"/>
      <c r="N3822" s="71"/>
      <c r="U3822" s="71"/>
      <c r="AB3822" s="70"/>
      <c r="AI3822" s="70"/>
    </row>
    <row r="3823" spans="1:35" ht="12" customHeight="1">
      <c r="A3823" s="150"/>
      <c r="B3823" s="150"/>
      <c r="C3823" s="150"/>
      <c r="D3823" s="150"/>
      <c r="E3823" s="150"/>
      <c r="F3823" s="96"/>
      <c r="G3823" s="96"/>
      <c r="H3823" s="150"/>
      <c r="N3823" s="71"/>
      <c r="U3823" s="71"/>
      <c r="AB3823" s="70"/>
      <c r="AI3823" s="70"/>
    </row>
    <row r="3824" spans="1:35" ht="12" customHeight="1">
      <c r="A3824" s="150"/>
      <c r="B3824" s="150"/>
      <c r="C3824" s="150"/>
      <c r="D3824" s="150"/>
      <c r="E3824" s="150"/>
      <c r="F3824" s="96"/>
      <c r="G3824" s="96"/>
      <c r="H3824" s="150"/>
      <c r="N3824" s="71"/>
      <c r="U3824" s="71"/>
      <c r="AB3824" s="70"/>
      <c r="AI3824" s="70"/>
    </row>
    <row r="3825" spans="1:35" ht="12" customHeight="1">
      <c r="A3825" s="150"/>
      <c r="B3825" s="150"/>
      <c r="C3825" s="150"/>
      <c r="D3825" s="150"/>
      <c r="E3825" s="150"/>
      <c r="F3825" s="96"/>
      <c r="G3825" s="96"/>
      <c r="H3825" s="150"/>
      <c r="N3825" s="71"/>
      <c r="U3825" s="71"/>
      <c r="AB3825" s="70"/>
      <c r="AI3825" s="70"/>
    </row>
    <row r="3826" spans="1:35" ht="12" customHeight="1">
      <c r="A3826" s="150"/>
      <c r="B3826" s="150"/>
      <c r="C3826" s="150"/>
      <c r="D3826" s="150"/>
      <c r="E3826" s="150"/>
      <c r="F3826" s="96"/>
      <c r="G3826" s="96"/>
      <c r="H3826" s="150"/>
      <c r="N3826" s="71"/>
      <c r="U3826" s="71"/>
      <c r="AB3826" s="70"/>
      <c r="AI3826" s="70"/>
    </row>
    <row r="3827" spans="1:35" ht="12" customHeight="1">
      <c r="A3827" s="150"/>
      <c r="B3827" s="150"/>
      <c r="C3827" s="150"/>
      <c r="D3827" s="150"/>
      <c r="E3827" s="150"/>
      <c r="F3827" s="96"/>
      <c r="G3827" s="96"/>
      <c r="H3827" s="150"/>
      <c r="N3827" s="71"/>
      <c r="U3827" s="71"/>
      <c r="AB3827" s="70"/>
      <c r="AI3827" s="70"/>
    </row>
    <row r="3828" spans="1:35" ht="12" customHeight="1">
      <c r="A3828" s="150"/>
      <c r="B3828" s="150"/>
      <c r="C3828" s="150"/>
      <c r="D3828" s="150"/>
      <c r="E3828" s="150"/>
      <c r="F3828" s="96"/>
      <c r="G3828" s="96"/>
      <c r="H3828" s="150"/>
      <c r="N3828" s="71"/>
      <c r="U3828" s="71"/>
      <c r="AB3828" s="70"/>
      <c r="AI3828" s="70"/>
    </row>
    <row r="3829" spans="1:35" ht="12" customHeight="1">
      <c r="A3829" s="150"/>
      <c r="B3829" s="150"/>
      <c r="C3829" s="150"/>
      <c r="D3829" s="150"/>
      <c r="E3829" s="150"/>
      <c r="F3829" s="96"/>
      <c r="G3829" s="96"/>
      <c r="H3829" s="150"/>
      <c r="N3829" s="71"/>
      <c r="U3829" s="71"/>
      <c r="AB3829" s="70"/>
      <c r="AI3829" s="70"/>
    </row>
    <row r="3830" spans="1:35" ht="12" customHeight="1">
      <c r="A3830" s="150"/>
      <c r="B3830" s="150"/>
      <c r="C3830" s="150"/>
      <c r="D3830" s="150"/>
      <c r="E3830" s="150"/>
      <c r="F3830" s="96"/>
      <c r="G3830" s="96"/>
      <c r="H3830" s="150"/>
      <c r="N3830" s="71"/>
      <c r="U3830" s="71"/>
      <c r="AB3830" s="70"/>
      <c r="AI3830" s="70"/>
    </row>
    <row r="3831" spans="1:35" ht="12" customHeight="1">
      <c r="A3831" s="150"/>
      <c r="B3831" s="150"/>
      <c r="C3831" s="150"/>
      <c r="D3831" s="150"/>
      <c r="E3831" s="150"/>
      <c r="F3831" s="96"/>
      <c r="G3831" s="96"/>
      <c r="H3831" s="150"/>
      <c r="N3831" s="71"/>
      <c r="U3831" s="71"/>
      <c r="AB3831" s="70"/>
      <c r="AI3831" s="70"/>
    </row>
    <row r="3832" spans="1:35" ht="12" customHeight="1">
      <c r="A3832" s="150"/>
      <c r="B3832" s="150"/>
      <c r="C3832" s="150"/>
      <c r="D3832" s="150"/>
      <c r="E3832" s="150"/>
      <c r="F3832" s="96"/>
      <c r="G3832" s="96"/>
      <c r="H3832" s="150"/>
      <c r="N3832" s="71"/>
      <c r="U3832" s="71"/>
      <c r="AB3832" s="70"/>
      <c r="AI3832" s="70"/>
    </row>
    <row r="3833" spans="1:35" ht="12" customHeight="1">
      <c r="A3833" s="150"/>
      <c r="B3833" s="150"/>
      <c r="C3833" s="150"/>
      <c r="D3833" s="150"/>
      <c r="E3833" s="150"/>
      <c r="F3833" s="96"/>
      <c r="G3833" s="96"/>
      <c r="H3833" s="150"/>
      <c r="N3833" s="71"/>
      <c r="U3833" s="71"/>
      <c r="AB3833" s="70"/>
      <c r="AI3833" s="70"/>
    </row>
    <row r="3834" spans="1:35" ht="12" customHeight="1">
      <c r="A3834" s="150"/>
      <c r="B3834" s="150"/>
      <c r="C3834" s="150"/>
      <c r="D3834" s="150"/>
      <c r="E3834" s="150"/>
      <c r="F3834" s="96"/>
      <c r="G3834" s="96"/>
      <c r="H3834" s="150"/>
      <c r="N3834" s="71"/>
      <c r="U3834" s="71"/>
      <c r="AB3834" s="70"/>
      <c r="AI3834" s="70"/>
    </row>
    <row r="3835" spans="1:35" ht="12" customHeight="1">
      <c r="A3835" s="150"/>
      <c r="B3835" s="150"/>
      <c r="C3835" s="150"/>
      <c r="D3835" s="150"/>
      <c r="E3835" s="150"/>
      <c r="F3835" s="96"/>
      <c r="G3835" s="96"/>
      <c r="H3835" s="150"/>
      <c r="N3835" s="71"/>
      <c r="U3835" s="71"/>
      <c r="AB3835" s="70"/>
      <c r="AI3835" s="70"/>
    </row>
    <row r="3836" spans="1:35" ht="12" customHeight="1">
      <c r="A3836" s="150"/>
      <c r="B3836" s="150"/>
      <c r="C3836" s="150"/>
      <c r="D3836" s="150"/>
      <c r="E3836" s="150"/>
      <c r="F3836" s="96"/>
      <c r="G3836" s="96"/>
      <c r="H3836" s="150"/>
      <c r="N3836" s="71"/>
      <c r="U3836" s="71"/>
      <c r="AB3836" s="70"/>
      <c r="AI3836" s="70"/>
    </row>
    <row r="3837" spans="1:35" ht="12" customHeight="1">
      <c r="A3837" s="150"/>
      <c r="B3837" s="150"/>
      <c r="C3837" s="150"/>
      <c r="D3837" s="150"/>
      <c r="E3837" s="150"/>
      <c r="F3837" s="96"/>
      <c r="G3837" s="96"/>
      <c r="H3837" s="150"/>
      <c r="N3837" s="71"/>
      <c r="U3837" s="71"/>
      <c r="AB3837" s="70"/>
      <c r="AI3837" s="70"/>
    </row>
    <row r="3838" spans="1:35" ht="12" customHeight="1">
      <c r="A3838" s="150"/>
      <c r="B3838" s="150"/>
      <c r="C3838" s="150"/>
      <c r="D3838" s="150"/>
      <c r="E3838" s="150"/>
      <c r="F3838" s="96"/>
      <c r="G3838" s="96"/>
      <c r="H3838" s="150"/>
      <c r="N3838" s="71"/>
      <c r="U3838" s="71"/>
      <c r="AB3838" s="70"/>
      <c r="AI3838" s="70"/>
    </row>
    <row r="3839" spans="1:35" ht="12" customHeight="1">
      <c r="A3839" s="150"/>
      <c r="B3839" s="150"/>
      <c r="C3839" s="150"/>
      <c r="D3839" s="150"/>
      <c r="E3839" s="150"/>
      <c r="F3839" s="96"/>
      <c r="G3839" s="96"/>
      <c r="H3839" s="150"/>
      <c r="N3839" s="71"/>
      <c r="U3839" s="71"/>
      <c r="AB3839" s="70"/>
      <c r="AI3839" s="70"/>
    </row>
    <row r="3840" spans="1:35" ht="12" customHeight="1">
      <c r="A3840" s="150"/>
      <c r="B3840" s="150"/>
      <c r="C3840" s="150"/>
      <c r="D3840" s="150"/>
      <c r="E3840" s="150"/>
      <c r="F3840" s="96"/>
      <c r="G3840" s="96"/>
      <c r="H3840" s="150"/>
      <c r="N3840" s="71"/>
      <c r="U3840" s="71"/>
      <c r="AB3840" s="70"/>
      <c r="AI3840" s="70"/>
    </row>
    <row r="3841" spans="1:35" ht="12" customHeight="1">
      <c r="A3841" s="150"/>
      <c r="B3841" s="150"/>
      <c r="C3841" s="150"/>
      <c r="D3841" s="150"/>
      <c r="E3841" s="150"/>
      <c r="F3841" s="96"/>
      <c r="G3841" s="96"/>
      <c r="H3841" s="150"/>
      <c r="N3841" s="71"/>
      <c r="U3841" s="71"/>
      <c r="AB3841" s="70"/>
      <c r="AI3841" s="70"/>
    </row>
    <row r="3842" spans="1:35" ht="12" customHeight="1">
      <c r="A3842" s="150"/>
      <c r="B3842" s="150"/>
      <c r="C3842" s="150"/>
      <c r="D3842" s="150"/>
      <c r="E3842" s="150"/>
      <c r="F3842" s="96"/>
      <c r="G3842" s="96"/>
      <c r="H3842" s="150"/>
      <c r="N3842" s="71"/>
      <c r="U3842" s="71"/>
      <c r="AB3842" s="70"/>
      <c r="AI3842" s="70"/>
    </row>
    <row r="3843" spans="1:35" ht="12" customHeight="1">
      <c r="A3843" s="150"/>
      <c r="B3843" s="150"/>
      <c r="C3843" s="150"/>
      <c r="D3843" s="150"/>
      <c r="E3843" s="150"/>
      <c r="F3843" s="96"/>
      <c r="G3843" s="96"/>
      <c r="H3843" s="150"/>
      <c r="N3843" s="71"/>
      <c r="U3843" s="71"/>
      <c r="AB3843" s="70"/>
      <c r="AI3843" s="70"/>
    </row>
    <row r="3844" spans="1:35" ht="12" customHeight="1">
      <c r="A3844" s="150"/>
      <c r="B3844" s="150"/>
      <c r="C3844" s="150"/>
      <c r="D3844" s="150"/>
      <c r="E3844" s="150"/>
      <c r="F3844" s="96"/>
      <c r="G3844" s="96"/>
      <c r="H3844" s="150"/>
      <c r="N3844" s="71"/>
      <c r="U3844" s="71"/>
      <c r="AB3844" s="70"/>
      <c r="AI3844" s="70"/>
    </row>
    <row r="3845" spans="1:35" ht="12" customHeight="1">
      <c r="A3845" s="150"/>
      <c r="B3845" s="150"/>
      <c r="C3845" s="150"/>
      <c r="D3845" s="150"/>
      <c r="E3845" s="150"/>
      <c r="F3845" s="96"/>
      <c r="G3845" s="96"/>
      <c r="H3845" s="150"/>
      <c r="N3845" s="71"/>
      <c r="U3845" s="71"/>
      <c r="AB3845" s="70"/>
      <c r="AI3845" s="70"/>
    </row>
    <row r="3846" spans="1:35" ht="12" customHeight="1">
      <c r="A3846" s="150"/>
      <c r="B3846" s="150"/>
      <c r="C3846" s="150"/>
      <c r="D3846" s="150"/>
      <c r="E3846" s="150"/>
      <c r="F3846" s="96"/>
      <c r="G3846" s="96"/>
      <c r="H3846" s="150"/>
      <c r="N3846" s="71"/>
      <c r="U3846" s="71"/>
      <c r="AB3846" s="70"/>
      <c r="AI3846" s="70"/>
    </row>
    <row r="3847" spans="1:35" ht="12" customHeight="1">
      <c r="A3847" s="150"/>
      <c r="B3847" s="150"/>
      <c r="C3847" s="150"/>
      <c r="D3847" s="150"/>
      <c r="E3847" s="150"/>
      <c r="F3847" s="96"/>
      <c r="G3847" s="96"/>
      <c r="H3847" s="150"/>
      <c r="N3847" s="71"/>
      <c r="U3847" s="71"/>
      <c r="AB3847" s="70"/>
      <c r="AI3847" s="70"/>
    </row>
    <row r="3848" spans="1:35" ht="12" customHeight="1">
      <c r="A3848" s="150"/>
      <c r="B3848" s="150"/>
      <c r="C3848" s="150"/>
      <c r="D3848" s="150"/>
      <c r="E3848" s="150"/>
      <c r="F3848" s="96"/>
      <c r="G3848" s="96"/>
      <c r="H3848" s="150"/>
      <c r="N3848" s="71"/>
      <c r="U3848" s="71"/>
      <c r="AB3848" s="70"/>
      <c r="AI3848" s="70"/>
    </row>
    <row r="3849" spans="1:35" ht="12" customHeight="1">
      <c r="A3849" s="150"/>
      <c r="B3849" s="150"/>
      <c r="C3849" s="150"/>
      <c r="D3849" s="150"/>
      <c r="E3849" s="150"/>
      <c r="F3849" s="96"/>
      <c r="G3849" s="96"/>
      <c r="H3849" s="150"/>
      <c r="N3849" s="71"/>
      <c r="U3849" s="71"/>
      <c r="AB3849" s="70"/>
      <c r="AI3849" s="70"/>
    </row>
    <row r="3850" spans="1:35" ht="12" customHeight="1">
      <c r="A3850" s="150"/>
      <c r="B3850" s="150"/>
      <c r="C3850" s="150"/>
      <c r="D3850" s="150"/>
      <c r="E3850" s="150"/>
      <c r="F3850" s="96"/>
      <c r="G3850" s="96"/>
      <c r="H3850" s="150"/>
      <c r="N3850" s="71"/>
      <c r="U3850" s="71"/>
      <c r="AB3850" s="70"/>
      <c r="AI3850" s="70"/>
    </row>
    <row r="3851" spans="1:35" ht="12" customHeight="1">
      <c r="A3851" s="150"/>
      <c r="B3851" s="150"/>
      <c r="C3851" s="150"/>
      <c r="D3851" s="150"/>
      <c r="E3851" s="150"/>
      <c r="F3851" s="96"/>
      <c r="G3851" s="96"/>
      <c r="H3851" s="150"/>
      <c r="N3851" s="71"/>
      <c r="U3851" s="71"/>
      <c r="AB3851" s="70"/>
      <c r="AI3851" s="70"/>
    </row>
    <row r="3852" spans="1:35" ht="12" customHeight="1">
      <c r="A3852" s="150"/>
      <c r="B3852" s="150"/>
      <c r="C3852" s="150"/>
      <c r="D3852" s="150"/>
      <c r="E3852" s="150"/>
      <c r="F3852" s="96"/>
      <c r="G3852" s="96"/>
      <c r="H3852" s="150"/>
      <c r="N3852" s="71"/>
      <c r="U3852" s="71"/>
      <c r="AB3852" s="70"/>
      <c r="AI3852" s="70"/>
    </row>
    <row r="3853" spans="1:35" ht="12" customHeight="1">
      <c r="A3853" s="150"/>
      <c r="B3853" s="150"/>
      <c r="C3853" s="150"/>
      <c r="D3853" s="150"/>
      <c r="E3853" s="150"/>
      <c r="F3853" s="96"/>
      <c r="G3853" s="96"/>
      <c r="H3853" s="150"/>
      <c r="N3853" s="71"/>
      <c r="U3853" s="71"/>
      <c r="AB3853" s="70"/>
      <c r="AI3853" s="70"/>
    </row>
    <row r="3854" spans="1:35" ht="12" customHeight="1">
      <c r="A3854" s="150"/>
      <c r="B3854" s="150"/>
      <c r="C3854" s="150"/>
      <c r="D3854" s="150"/>
      <c r="E3854" s="150"/>
      <c r="F3854" s="96"/>
      <c r="G3854" s="96"/>
      <c r="H3854" s="150"/>
      <c r="N3854" s="71"/>
      <c r="U3854" s="71"/>
      <c r="AB3854" s="70"/>
      <c r="AI3854" s="70"/>
    </row>
    <row r="3855" spans="1:35" ht="12" customHeight="1">
      <c r="A3855" s="150"/>
      <c r="B3855" s="150"/>
      <c r="C3855" s="150"/>
      <c r="D3855" s="150"/>
      <c r="E3855" s="150"/>
      <c r="F3855" s="96"/>
      <c r="G3855" s="96"/>
      <c r="H3855" s="150"/>
      <c r="N3855" s="71"/>
      <c r="U3855" s="71"/>
      <c r="AB3855" s="70"/>
      <c r="AI3855" s="70"/>
    </row>
    <row r="3856" spans="1:35" ht="12" customHeight="1">
      <c r="A3856" s="150"/>
      <c r="B3856" s="150"/>
      <c r="C3856" s="150"/>
      <c r="D3856" s="150"/>
      <c r="E3856" s="150"/>
      <c r="F3856" s="96"/>
      <c r="G3856" s="96"/>
      <c r="H3856" s="150"/>
      <c r="N3856" s="71"/>
      <c r="U3856" s="71"/>
      <c r="AB3856" s="70"/>
      <c r="AI3856" s="70"/>
    </row>
    <row r="3857" spans="1:35" ht="12" customHeight="1">
      <c r="A3857" s="150"/>
      <c r="B3857" s="150"/>
      <c r="C3857" s="150"/>
      <c r="D3857" s="150"/>
      <c r="E3857" s="150"/>
      <c r="F3857" s="96"/>
      <c r="G3857" s="96"/>
      <c r="H3857" s="150"/>
      <c r="N3857" s="71"/>
      <c r="U3857" s="71"/>
      <c r="AB3857" s="70"/>
      <c r="AI3857" s="70"/>
    </row>
    <row r="3858" spans="1:35" ht="12" customHeight="1">
      <c r="A3858" s="150"/>
      <c r="B3858" s="150"/>
      <c r="C3858" s="150"/>
      <c r="D3858" s="150"/>
      <c r="E3858" s="150"/>
      <c r="F3858" s="96"/>
      <c r="G3858" s="96"/>
      <c r="H3858" s="150"/>
      <c r="N3858" s="71"/>
      <c r="U3858" s="71"/>
      <c r="AB3858" s="70"/>
      <c r="AI3858" s="70"/>
    </row>
    <row r="3859" spans="1:35" ht="12" customHeight="1">
      <c r="A3859" s="150"/>
      <c r="B3859" s="150"/>
      <c r="C3859" s="150"/>
      <c r="D3859" s="150"/>
      <c r="E3859" s="150"/>
      <c r="F3859" s="96"/>
      <c r="G3859" s="96"/>
      <c r="H3859" s="150"/>
      <c r="N3859" s="71"/>
      <c r="U3859" s="71"/>
      <c r="AB3859" s="70"/>
      <c r="AI3859" s="70"/>
    </row>
    <row r="3860" spans="1:35" ht="12" customHeight="1">
      <c r="A3860" s="150"/>
      <c r="B3860" s="150"/>
      <c r="C3860" s="150"/>
      <c r="D3860" s="150"/>
      <c r="E3860" s="150"/>
      <c r="F3860" s="96"/>
      <c r="G3860" s="96"/>
      <c r="H3860" s="150"/>
      <c r="N3860" s="71"/>
      <c r="U3860" s="71"/>
      <c r="AB3860" s="70"/>
      <c r="AI3860" s="70"/>
    </row>
    <row r="3861" spans="1:35" ht="12" customHeight="1">
      <c r="A3861" s="150"/>
      <c r="B3861" s="150"/>
      <c r="C3861" s="150"/>
      <c r="D3861" s="150"/>
      <c r="E3861" s="150"/>
      <c r="F3861" s="96"/>
      <c r="G3861" s="96"/>
      <c r="H3861" s="150"/>
      <c r="N3861" s="71"/>
      <c r="U3861" s="71"/>
      <c r="AB3861" s="70"/>
      <c r="AI3861" s="70"/>
    </row>
    <row r="3862" spans="1:35" ht="12" customHeight="1">
      <c r="A3862" s="150"/>
      <c r="B3862" s="150"/>
      <c r="C3862" s="150"/>
      <c r="D3862" s="150"/>
      <c r="E3862" s="150"/>
      <c r="F3862" s="96"/>
      <c r="G3862" s="96"/>
      <c r="H3862" s="150"/>
      <c r="N3862" s="71"/>
      <c r="U3862" s="71"/>
      <c r="AB3862" s="70"/>
      <c r="AI3862" s="70"/>
    </row>
    <row r="3863" spans="1:35" ht="12" customHeight="1">
      <c r="A3863" s="150"/>
      <c r="B3863" s="150"/>
      <c r="C3863" s="150"/>
      <c r="D3863" s="150"/>
      <c r="E3863" s="150"/>
      <c r="F3863" s="96"/>
      <c r="G3863" s="96"/>
      <c r="H3863" s="150"/>
      <c r="N3863" s="71"/>
      <c r="U3863" s="71"/>
      <c r="AB3863" s="70"/>
      <c r="AI3863" s="70"/>
    </row>
    <row r="3864" spans="1:35" ht="12" customHeight="1">
      <c r="A3864" s="150"/>
      <c r="B3864" s="150"/>
      <c r="C3864" s="150"/>
      <c r="D3864" s="150"/>
      <c r="E3864" s="150"/>
      <c r="F3864" s="96"/>
      <c r="G3864" s="96"/>
      <c r="H3864" s="150"/>
      <c r="N3864" s="71"/>
      <c r="U3864" s="71"/>
      <c r="AB3864" s="70"/>
      <c r="AI3864" s="70"/>
    </row>
    <row r="3865" spans="1:35" ht="12" customHeight="1">
      <c r="A3865" s="150"/>
      <c r="B3865" s="150"/>
      <c r="C3865" s="150"/>
      <c r="D3865" s="150"/>
      <c r="E3865" s="150"/>
      <c r="F3865" s="96"/>
      <c r="G3865" s="96"/>
      <c r="H3865" s="150"/>
      <c r="N3865" s="71"/>
      <c r="U3865" s="71"/>
      <c r="AB3865" s="70"/>
      <c r="AI3865" s="70"/>
    </row>
    <row r="3866" spans="1:35" ht="12" customHeight="1">
      <c r="A3866" s="150"/>
      <c r="B3866" s="150"/>
      <c r="C3866" s="150"/>
      <c r="D3866" s="150"/>
      <c r="E3866" s="150"/>
      <c r="F3866" s="96"/>
      <c r="G3866" s="96"/>
      <c r="H3866" s="150"/>
      <c r="N3866" s="71"/>
      <c r="U3866" s="71"/>
      <c r="AB3866" s="70"/>
      <c r="AI3866" s="70"/>
    </row>
    <row r="3867" spans="1:35" ht="12" customHeight="1">
      <c r="A3867" s="150"/>
      <c r="B3867" s="150"/>
      <c r="C3867" s="150"/>
      <c r="D3867" s="150"/>
      <c r="E3867" s="150"/>
      <c r="F3867" s="96"/>
      <c r="G3867" s="96"/>
      <c r="H3867" s="150"/>
      <c r="N3867" s="71"/>
      <c r="U3867" s="71"/>
      <c r="AB3867" s="70"/>
      <c r="AI3867" s="70"/>
    </row>
    <row r="3868" spans="1:35" ht="12" customHeight="1">
      <c r="A3868" s="150"/>
      <c r="B3868" s="150"/>
      <c r="C3868" s="150"/>
      <c r="D3868" s="150"/>
      <c r="E3868" s="150"/>
      <c r="F3868" s="96"/>
      <c r="G3868" s="96"/>
      <c r="H3868" s="150"/>
      <c r="N3868" s="71"/>
      <c r="U3868" s="71"/>
      <c r="AB3868" s="70"/>
      <c r="AI3868" s="70"/>
    </row>
    <row r="3869" spans="1:35" ht="12" customHeight="1">
      <c r="A3869" s="150"/>
      <c r="B3869" s="150"/>
      <c r="C3869" s="150"/>
      <c r="D3869" s="150"/>
      <c r="E3869" s="150"/>
      <c r="F3869" s="96"/>
      <c r="G3869" s="96"/>
      <c r="H3869" s="150"/>
      <c r="N3869" s="71"/>
      <c r="U3869" s="71"/>
      <c r="AB3869" s="70"/>
      <c r="AI3869" s="70"/>
    </row>
    <row r="3870" spans="1:35" ht="12" customHeight="1">
      <c r="A3870" s="150"/>
      <c r="B3870" s="150"/>
      <c r="C3870" s="150"/>
      <c r="D3870" s="150"/>
      <c r="E3870" s="150"/>
      <c r="F3870" s="96"/>
      <c r="G3870" s="96"/>
      <c r="H3870" s="150"/>
      <c r="N3870" s="71"/>
      <c r="U3870" s="71"/>
      <c r="AB3870" s="70"/>
      <c r="AI3870" s="70"/>
    </row>
    <row r="3871" spans="1:35" ht="12" customHeight="1">
      <c r="A3871" s="150"/>
      <c r="B3871" s="150"/>
      <c r="C3871" s="150"/>
      <c r="D3871" s="150"/>
      <c r="E3871" s="150"/>
      <c r="F3871" s="96"/>
      <c r="G3871" s="96"/>
      <c r="H3871" s="150"/>
      <c r="N3871" s="71"/>
      <c r="U3871" s="71"/>
      <c r="AB3871" s="70"/>
      <c r="AI3871" s="70"/>
    </row>
    <row r="3872" spans="1:35" ht="12" customHeight="1">
      <c r="A3872" s="150"/>
      <c r="B3872" s="150"/>
      <c r="C3872" s="150"/>
      <c r="D3872" s="150"/>
      <c r="E3872" s="150"/>
      <c r="F3872" s="96"/>
      <c r="G3872" s="96"/>
      <c r="H3872" s="150"/>
      <c r="N3872" s="71"/>
      <c r="U3872" s="71"/>
      <c r="AB3872" s="70"/>
      <c r="AI3872" s="70"/>
    </row>
    <row r="3873" spans="1:35" ht="12" customHeight="1">
      <c r="A3873" s="150"/>
      <c r="B3873" s="150"/>
      <c r="C3873" s="150"/>
      <c r="D3873" s="150"/>
      <c r="E3873" s="150"/>
      <c r="F3873" s="96"/>
      <c r="G3873" s="96"/>
      <c r="H3873" s="150"/>
      <c r="N3873" s="71"/>
      <c r="U3873" s="71"/>
      <c r="AB3873" s="70"/>
      <c r="AI3873" s="70"/>
    </row>
    <row r="3874" spans="1:35" ht="12" customHeight="1">
      <c r="A3874" s="150"/>
      <c r="B3874" s="150"/>
      <c r="C3874" s="150"/>
      <c r="D3874" s="150"/>
      <c r="E3874" s="150"/>
      <c r="F3874" s="96"/>
      <c r="G3874" s="96"/>
      <c r="H3874" s="150"/>
      <c r="N3874" s="71"/>
      <c r="U3874" s="71"/>
      <c r="AB3874" s="70"/>
      <c r="AI3874" s="70"/>
    </row>
    <row r="3875" spans="1:35" ht="12" customHeight="1">
      <c r="A3875" s="150"/>
      <c r="B3875" s="150"/>
      <c r="C3875" s="150"/>
      <c r="D3875" s="150"/>
      <c r="E3875" s="150"/>
      <c r="F3875" s="96"/>
      <c r="G3875" s="96"/>
      <c r="H3875" s="150"/>
      <c r="N3875" s="71"/>
      <c r="U3875" s="71"/>
      <c r="AB3875" s="70"/>
      <c r="AI3875" s="70"/>
    </row>
    <row r="3876" spans="1:35" ht="12" customHeight="1">
      <c r="A3876" s="150"/>
      <c r="B3876" s="150"/>
      <c r="C3876" s="150"/>
      <c r="D3876" s="150"/>
      <c r="E3876" s="150"/>
      <c r="F3876" s="96"/>
      <c r="G3876" s="96"/>
      <c r="H3876" s="150"/>
      <c r="N3876" s="71"/>
      <c r="U3876" s="71"/>
      <c r="AB3876" s="70"/>
      <c r="AI3876" s="70"/>
    </row>
    <row r="3877" spans="1:35" ht="12" customHeight="1">
      <c r="A3877" s="150"/>
      <c r="B3877" s="150"/>
      <c r="C3877" s="150"/>
      <c r="D3877" s="150"/>
      <c r="E3877" s="150"/>
      <c r="F3877" s="96"/>
      <c r="G3877" s="96"/>
      <c r="H3877" s="150"/>
      <c r="N3877" s="71"/>
      <c r="U3877" s="71"/>
      <c r="AB3877" s="70"/>
      <c r="AI3877" s="70"/>
    </row>
    <row r="3878" spans="1:35" ht="12" customHeight="1">
      <c r="A3878" s="150"/>
      <c r="B3878" s="150"/>
      <c r="C3878" s="150"/>
      <c r="D3878" s="150"/>
      <c r="E3878" s="150"/>
      <c r="F3878" s="96"/>
      <c r="G3878" s="96"/>
      <c r="H3878" s="150"/>
      <c r="N3878" s="71"/>
      <c r="U3878" s="71"/>
      <c r="AB3878" s="70"/>
      <c r="AI3878" s="70"/>
    </row>
    <row r="3879" spans="1:35" ht="12" customHeight="1">
      <c r="A3879" s="150"/>
      <c r="B3879" s="150"/>
      <c r="C3879" s="150"/>
      <c r="D3879" s="150"/>
      <c r="E3879" s="150"/>
      <c r="F3879" s="96"/>
      <c r="G3879" s="96"/>
      <c r="H3879" s="150"/>
      <c r="N3879" s="71"/>
      <c r="U3879" s="71"/>
      <c r="AB3879" s="70"/>
      <c r="AI3879" s="70"/>
    </row>
    <row r="3880" spans="1:35" ht="12" customHeight="1">
      <c r="A3880" s="150"/>
      <c r="B3880" s="150"/>
      <c r="C3880" s="150"/>
      <c r="D3880" s="150"/>
      <c r="E3880" s="150"/>
      <c r="F3880" s="96"/>
      <c r="G3880" s="96"/>
      <c r="H3880" s="150"/>
      <c r="N3880" s="71"/>
      <c r="U3880" s="71"/>
      <c r="AB3880" s="70"/>
      <c r="AI3880" s="70"/>
    </row>
    <row r="3881" spans="1:35" ht="12" customHeight="1">
      <c r="A3881" s="150"/>
      <c r="B3881" s="150"/>
      <c r="C3881" s="150"/>
      <c r="D3881" s="150"/>
      <c r="E3881" s="150"/>
      <c r="F3881" s="96"/>
      <c r="G3881" s="96"/>
      <c r="H3881" s="150"/>
      <c r="N3881" s="71"/>
      <c r="U3881" s="71"/>
      <c r="AB3881" s="70"/>
      <c r="AI3881" s="70"/>
    </row>
    <row r="3882" spans="1:35" ht="12" customHeight="1">
      <c r="A3882" s="150"/>
      <c r="B3882" s="150"/>
      <c r="C3882" s="150"/>
      <c r="D3882" s="150"/>
      <c r="E3882" s="150"/>
      <c r="F3882" s="96"/>
      <c r="G3882" s="96"/>
      <c r="H3882" s="150"/>
      <c r="N3882" s="71"/>
      <c r="U3882" s="71"/>
      <c r="AB3882" s="70"/>
      <c r="AI3882" s="70"/>
    </row>
    <row r="3883" spans="1:35" ht="12" customHeight="1">
      <c r="A3883" s="150"/>
      <c r="B3883" s="150"/>
      <c r="C3883" s="150"/>
      <c r="D3883" s="150"/>
      <c r="E3883" s="150"/>
      <c r="F3883" s="96"/>
      <c r="G3883" s="96"/>
      <c r="H3883" s="150"/>
      <c r="N3883" s="71"/>
      <c r="U3883" s="71"/>
      <c r="AB3883" s="70"/>
      <c r="AI3883" s="70"/>
    </row>
    <row r="3884" spans="1:35" ht="12" customHeight="1">
      <c r="A3884" s="150"/>
      <c r="B3884" s="150"/>
      <c r="C3884" s="150"/>
      <c r="D3884" s="150"/>
      <c r="E3884" s="150"/>
      <c r="F3884" s="96"/>
      <c r="G3884" s="96"/>
      <c r="H3884" s="150"/>
      <c r="N3884" s="71"/>
      <c r="U3884" s="71"/>
      <c r="AB3884" s="70"/>
      <c r="AI3884" s="70"/>
    </row>
    <row r="3885" spans="1:35" ht="12" customHeight="1">
      <c r="A3885" s="150"/>
      <c r="B3885" s="150"/>
      <c r="C3885" s="150"/>
      <c r="D3885" s="150"/>
      <c r="E3885" s="150"/>
      <c r="F3885" s="96"/>
      <c r="G3885" s="96"/>
      <c r="H3885" s="150"/>
      <c r="N3885" s="71"/>
      <c r="U3885" s="71"/>
      <c r="AB3885" s="70"/>
      <c r="AI3885" s="70"/>
    </row>
    <row r="3886" spans="1:35" ht="12" customHeight="1">
      <c r="A3886" s="150"/>
      <c r="B3886" s="150"/>
      <c r="C3886" s="150"/>
      <c r="D3886" s="150"/>
      <c r="E3886" s="150"/>
      <c r="F3886" s="96"/>
      <c r="G3886" s="96"/>
      <c r="H3886" s="150"/>
      <c r="N3886" s="71"/>
      <c r="U3886" s="71"/>
      <c r="AB3886" s="70"/>
      <c r="AI3886" s="70"/>
    </row>
    <row r="3887" spans="1:35" ht="12" customHeight="1">
      <c r="A3887" s="150"/>
      <c r="B3887" s="150"/>
      <c r="C3887" s="150"/>
      <c r="D3887" s="150"/>
      <c r="E3887" s="150"/>
      <c r="F3887" s="96"/>
      <c r="G3887" s="96"/>
      <c r="H3887" s="150"/>
      <c r="N3887" s="71"/>
      <c r="U3887" s="71"/>
      <c r="AB3887" s="70"/>
      <c r="AI3887" s="70"/>
    </row>
    <row r="3888" spans="1:35" ht="12" customHeight="1">
      <c r="A3888" s="150"/>
      <c r="B3888" s="150"/>
      <c r="C3888" s="150"/>
      <c r="D3888" s="150"/>
      <c r="E3888" s="150"/>
      <c r="F3888" s="96"/>
      <c r="G3888" s="96"/>
      <c r="H3888" s="150"/>
      <c r="N3888" s="71"/>
      <c r="U3888" s="71"/>
      <c r="AB3888" s="70"/>
      <c r="AI3888" s="70"/>
    </row>
    <row r="3889" spans="1:35" ht="12" customHeight="1">
      <c r="A3889" s="150"/>
      <c r="B3889" s="150"/>
      <c r="C3889" s="150"/>
      <c r="D3889" s="150"/>
      <c r="E3889" s="150"/>
      <c r="F3889" s="96"/>
      <c r="G3889" s="96"/>
      <c r="H3889" s="150"/>
      <c r="N3889" s="71"/>
      <c r="U3889" s="71"/>
      <c r="AB3889" s="70"/>
      <c r="AI3889" s="70"/>
    </row>
    <row r="3890" spans="1:35" ht="12" customHeight="1">
      <c r="A3890" s="150"/>
      <c r="B3890" s="150"/>
      <c r="C3890" s="150"/>
      <c r="D3890" s="150"/>
      <c r="E3890" s="150"/>
      <c r="F3890" s="96"/>
      <c r="G3890" s="96"/>
      <c r="H3890" s="150"/>
      <c r="N3890" s="71"/>
      <c r="U3890" s="71"/>
      <c r="AB3890" s="70"/>
      <c r="AI3890" s="70"/>
    </row>
    <row r="3891" spans="1:35" ht="12" customHeight="1">
      <c r="A3891" s="150"/>
      <c r="B3891" s="150"/>
      <c r="C3891" s="150"/>
      <c r="D3891" s="150"/>
      <c r="E3891" s="150"/>
      <c r="F3891" s="96"/>
      <c r="G3891" s="96"/>
      <c r="H3891" s="150"/>
      <c r="N3891" s="71"/>
      <c r="U3891" s="71"/>
      <c r="AB3891" s="70"/>
      <c r="AI3891" s="70"/>
    </row>
    <row r="3892" spans="1:35" ht="12" customHeight="1">
      <c r="A3892" s="150"/>
      <c r="B3892" s="150"/>
      <c r="C3892" s="150"/>
      <c r="D3892" s="150"/>
      <c r="E3892" s="150"/>
      <c r="F3892" s="96"/>
      <c r="G3892" s="96"/>
      <c r="H3892" s="150"/>
      <c r="N3892" s="71"/>
      <c r="U3892" s="71"/>
      <c r="AB3892" s="70"/>
      <c r="AI3892" s="70"/>
    </row>
    <row r="3893" spans="1:35" ht="12" customHeight="1">
      <c r="A3893" s="150"/>
      <c r="B3893" s="150"/>
      <c r="C3893" s="150"/>
      <c r="D3893" s="150"/>
      <c r="E3893" s="150"/>
      <c r="F3893" s="96"/>
      <c r="G3893" s="96"/>
      <c r="H3893" s="150"/>
      <c r="N3893" s="71"/>
      <c r="U3893" s="71"/>
      <c r="AB3893" s="70"/>
      <c r="AI3893" s="70"/>
    </row>
    <row r="3894" spans="1:35" ht="12" customHeight="1">
      <c r="A3894" s="150"/>
      <c r="B3894" s="150"/>
      <c r="C3894" s="150"/>
      <c r="D3894" s="150"/>
      <c r="E3894" s="150"/>
      <c r="F3894" s="96"/>
      <c r="G3894" s="96"/>
      <c r="H3894" s="150"/>
      <c r="N3894" s="71"/>
      <c r="U3894" s="71"/>
      <c r="AB3894" s="70"/>
      <c r="AI3894" s="70"/>
    </row>
    <row r="3895" spans="1:35" ht="12" customHeight="1">
      <c r="A3895" s="150"/>
      <c r="B3895" s="150"/>
      <c r="C3895" s="150"/>
      <c r="D3895" s="150"/>
      <c r="E3895" s="150"/>
      <c r="F3895" s="96"/>
      <c r="G3895" s="96"/>
      <c r="H3895" s="150"/>
      <c r="N3895" s="71"/>
      <c r="U3895" s="71"/>
      <c r="AB3895" s="70"/>
      <c r="AI3895" s="70"/>
    </row>
    <row r="3896" spans="1:35" ht="12" customHeight="1">
      <c r="A3896" s="150"/>
      <c r="B3896" s="150"/>
      <c r="C3896" s="150"/>
      <c r="D3896" s="150"/>
      <c r="E3896" s="150"/>
      <c r="F3896" s="96"/>
      <c r="G3896" s="96"/>
      <c r="H3896" s="150"/>
      <c r="N3896" s="71"/>
      <c r="U3896" s="71"/>
      <c r="AB3896" s="70"/>
      <c r="AI3896" s="70"/>
    </row>
    <row r="3897" spans="1:35" ht="12" customHeight="1">
      <c r="A3897" s="150"/>
      <c r="B3897" s="150"/>
      <c r="C3897" s="150"/>
      <c r="D3897" s="150"/>
      <c r="E3897" s="150"/>
      <c r="F3897" s="96"/>
      <c r="G3897" s="96"/>
      <c r="H3897" s="150"/>
      <c r="N3897" s="71"/>
      <c r="U3897" s="71"/>
      <c r="AB3897" s="70"/>
      <c r="AI3897" s="70"/>
    </row>
    <row r="3898" spans="1:35" ht="12" customHeight="1">
      <c r="A3898" s="150"/>
      <c r="B3898" s="150"/>
      <c r="C3898" s="150"/>
      <c r="D3898" s="150"/>
      <c r="E3898" s="150"/>
      <c r="F3898" s="96"/>
      <c r="G3898" s="96"/>
      <c r="H3898" s="150"/>
      <c r="N3898" s="71"/>
      <c r="U3898" s="71"/>
      <c r="AB3898" s="70"/>
      <c r="AI3898" s="70"/>
    </row>
    <row r="3899" spans="1:35" ht="12" customHeight="1">
      <c r="A3899" s="150"/>
      <c r="B3899" s="150"/>
      <c r="C3899" s="150"/>
      <c r="D3899" s="150"/>
      <c r="E3899" s="150"/>
      <c r="F3899" s="96"/>
      <c r="G3899" s="96"/>
      <c r="H3899" s="150"/>
      <c r="N3899" s="71"/>
      <c r="U3899" s="71"/>
      <c r="AB3899" s="70"/>
      <c r="AI3899" s="70"/>
    </row>
    <row r="3900" spans="1:35" ht="12" customHeight="1">
      <c r="A3900" s="150"/>
      <c r="B3900" s="150"/>
      <c r="C3900" s="150"/>
      <c r="D3900" s="150"/>
      <c r="E3900" s="150"/>
      <c r="F3900" s="96"/>
      <c r="G3900" s="96"/>
      <c r="H3900" s="150"/>
      <c r="N3900" s="71"/>
      <c r="U3900" s="71"/>
      <c r="AB3900" s="70"/>
      <c r="AI3900" s="70"/>
    </row>
    <row r="3901" spans="1:35" ht="12" customHeight="1">
      <c r="A3901" s="150"/>
      <c r="B3901" s="150"/>
      <c r="C3901" s="150"/>
      <c r="D3901" s="150"/>
      <c r="E3901" s="150"/>
      <c r="F3901" s="96"/>
      <c r="G3901" s="96"/>
      <c r="H3901" s="150"/>
      <c r="N3901" s="71"/>
      <c r="U3901" s="71"/>
      <c r="AB3901" s="70"/>
      <c r="AI3901" s="70"/>
    </row>
    <row r="3902" spans="1:35" ht="12" customHeight="1">
      <c r="A3902" s="150"/>
      <c r="B3902" s="150"/>
      <c r="C3902" s="150"/>
      <c r="D3902" s="150"/>
      <c r="E3902" s="150"/>
      <c r="F3902" s="96"/>
      <c r="G3902" s="96"/>
      <c r="H3902" s="150"/>
      <c r="N3902" s="71"/>
      <c r="U3902" s="71"/>
      <c r="AB3902" s="70"/>
      <c r="AI3902" s="70"/>
    </row>
    <row r="3903" spans="1:35" ht="12" customHeight="1">
      <c r="A3903" s="150"/>
      <c r="B3903" s="150"/>
      <c r="C3903" s="150"/>
      <c r="D3903" s="150"/>
      <c r="E3903" s="150"/>
      <c r="F3903" s="96"/>
      <c r="G3903" s="96"/>
      <c r="H3903" s="150"/>
      <c r="N3903" s="71"/>
      <c r="U3903" s="71"/>
      <c r="AB3903" s="70"/>
      <c r="AI3903" s="70"/>
    </row>
    <row r="3904" spans="1:35" ht="12" customHeight="1">
      <c r="A3904" s="150"/>
      <c r="B3904" s="150"/>
      <c r="C3904" s="150"/>
      <c r="D3904" s="150"/>
      <c r="E3904" s="150"/>
      <c r="F3904" s="96"/>
      <c r="G3904" s="96"/>
      <c r="H3904" s="150"/>
      <c r="N3904" s="71"/>
      <c r="U3904" s="71"/>
      <c r="AB3904" s="70"/>
      <c r="AI3904" s="70"/>
    </row>
    <row r="3905" spans="1:35" ht="12" customHeight="1">
      <c r="A3905" s="150"/>
      <c r="B3905" s="150"/>
      <c r="C3905" s="150"/>
      <c r="D3905" s="150"/>
      <c r="E3905" s="150"/>
      <c r="F3905" s="96"/>
      <c r="G3905" s="96"/>
      <c r="H3905" s="150"/>
      <c r="N3905" s="71"/>
      <c r="U3905" s="71"/>
      <c r="AB3905" s="70"/>
      <c r="AI3905" s="70"/>
    </row>
    <row r="3906" spans="1:35" ht="12" customHeight="1">
      <c r="A3906" s="150"/>
      <c r="B3906" s="150"/>
      <c r="C3906" s="150"/>
      <c r="D3906" s="150"/>
      <c r="E3906" s="150"/>
      <c r="F3906" s="96"/>
      <c r="G3906" s="96"/>
      <c r="H3906" s="150"/>
      <c r="N3906" s="71"/>
      <c r="U3906" s="71"/>
      <c r="AB3906" s="70"/>
      <c r="AI3906" s="70"/>
    </row>
    <row r="3907" spans="1:35" ht="12" customHeight="1">
      <c r="A3907" s="150"/>
      <c r="B3907" s="150"/>
      <c r="C3907" s="150"/>
      <c r="D3907" s="150"/>
      <c r="E3907" s="150"/>
      <c r="F3907" s="96"/>
      <c r="G3907" s="96"/>
      <c r="H3907" s="150"/>
      <c r="N3907" s="71"/>
      <c r="U3907" s="71"/>
      <c r="AB3907" s="70"/>
      <c r="AI3907" s="70"/>
    </row>
    <row r="3908" spans="1:35" ht="12" customHeight="1">
      <c r="A3908" s="150"/>
      <c r="B3908" s="150"/>
      <c r="C3908" s="150"/>
      <c r="D3908" s="150"/>
      <c r="E3908" s="150"/>
      <c r="F3908" s="96"/>
      <c r="G3908" s="96"/>
      <c r="H3908" s="150"/>
      <c r="N3908" s="71"/>
      <c r="U3908" s="71"/>
      <c r="AB3908" s="70"/>
      <c r="AI3908" s="70"/>
    </row>
    <row r="3909" spans="1:35" ht="12" customHeight="1">
      <c r="A3909" s="150"/>
      <c r="B3909" s="150"/>
      <c r="C3909" s="150"/>
      <c r="D3909" s="150"/>
      <c r="E3909" s="150"/>
      <c r="F3909" s="96"/>
      <c r="G3909" s="96"/>
      <c r="H3909" s="150"/>
      <c r="N3909" s="71"/>
      <c r="U3909" s="71"/>
      <c r="AB3909" s="70"/>
      <c r="AI3909" s="70"/>
    </row>
    <row r="3910" spans="1:35" ht="12" customHeight="1">
      <c r="A3910" s="150"/>
      <c r="B3910" s="150"/>
      <c r="C3910" s="150"/>
      <c r="D3910" s="150"/>
      <c r="E3910" s="150"/>
      <c r="F3910" s="96"/>
      <c r="G3910" s="96"/>
      <c r="H3910" s="150"/>
      <c r="N3910" s="71"/>
      <c r="U3910" s="71"/>
      <c r="AB3910" s="70"/>
      <c r="AI3910" s="70"/>
    </row>
    <row r="3911" spans="1:35" ht="12" customHeight="1">
      <c r="A3911" s="150"/>
      <c r="B3911" s="150"/>
      <c r="C3911" s="150"/>
      <c r="D3911" s="150"/>
      <c r="E3911" s="150"/>
      <c r="F3911" s="96"/>
      <c r="G3911" s="96"/>
      <c r="H3911" s="150"/>
      <c r="N3911" s="71"/>
      <c r="U3911" s="71"/>
      <c r="AB3911" s="70"/>
      <c r="AI3911" s="70"/>
    </row>
    <row r="3912" spans="1:35" ht="12" customHeight="1">
      <c r="A3912" s="150"/>
      <c r="B3912" s="150"/>
      <c r="C3912" s="150"/>
      <c r="D3912" s="150"/>
      <c r="E3912" s="150"/>
      <c r="F3912" s="96"/>
      <c r="G3912" s="96"/>
      <c r="H3912" s="150"/>
      <c r="N3912" s="71"/>
      <c r="U3912" s="71"/>
      <c r="AB3912" s="70"/>
      <c r="AI3912" s="70"/>
    </row>
    <row r="3913" spans="1:35" ht="12" customHeight="1">
      <c r="A3913" s="150"/>
      <c r="B3913" s="150"/>
      <c r="C3913" s="150"/>
      <c r="D3913" s="150"/>
      <c r="E3913" s="150"/>
      <c r="F3913" s="96"/>
      <c r="G3913" s="96"/>
      <c r="H3913" s="150"/>
      <c r="N3913" s="71"/>
      <c r="U3913" s="71"/>
      <c r="AB3913" s="70"/>
      <c r="AI3913" s="70"/>
    </row>
    <row r="3914" spans="1:35" ht="12" customHeight="1">
      <c r="A3914" s="150"/>
      <c r="B3914" s="150"/>
      <c r="C3914" s="150"/>
      <c r="D3914" s="150"/>
      <c r="E3914" s="150"/>
      <c r="F3914" s="96"/>
      <c r="G3914" s="96"/>
      <c r="H3914" s="150"/>
      <c r="N3914" s="71"/>
      <c r="U3914" s="71"/>
      <c r="AB3914" s="70"/>
      <c r="AI3914" s="70"/>
    </row>
    <row r="3915" spans="1:35" ht="12" customHeight="1">
      <c r="A3915" s="150"/>
      <c r="B3915" s="150"/>
      <c r="C3915" s="150"/>
      <c r="D3915" s="150"/>
      <c r="E3915" s="150"/>
      <c r="F3915" s="96"/>
      <c r="G3915" s="96"/>
      <c r="H3915" s="150"/>
      <c r="N3915" s="71"/>
      <c r="U3915" s="71"/>
      <c r="AB3915" s="70"/>
      <c r="AI3915" s="70"/>
    </row>
    <row r="3916" spans="1:35" ht="12" customHeight="1">
      <c r="A3916" s="150"/>
      <c r="B3916" s="150"/>
      <c r="C3916" s="150"/>
      <c r="D3916" s="150"/>
      <c r="E3916" s="150"/>
      <c r="F3916" s="96"/>
      <c r="G3916" s="96"/>
      <c r="H3916" s="150"/>
      <c r="N3916" s="71"/>
      <c r="U3916" s="71"/>
      <c r="AB3916" s="70"/>
      <c r="AI3916" s="70"/>
    </row>
    <row r="3917" spans="1:35" ht="12" customHeight="1">
      <c r="A3917" s="150"/>
      <c r="B3917" s="150"/>
      <c r="C3917" s="150"/>
      <c r="D3917" s="150"/>
      <c r="E3917" s="150"/>
      <c r="F3917" s="96"/>
      <c r="G3917" s="96"/>
      <c r="H3917" s="150"/>
      <c r="N3917" s="71"/>
      <c r="U3917" s="71"/>
      <c r="AB3917" s="70"/>
      <c r="AI3917" s="70"/>
    </row>
    <row r="3918" spans="1:35" ht="12" customHeight="1">
      <c r="A3918" s="150"/>
      <c r="B3918" s="150"/>
      <c r="C3918" s="150"/>
      <c r="D3918" s="150"/>
      <c r="E3918" s="150"/>
      <c r="F3918" s="96"/>
      <c r="G3918" s="96"/>
      <c r="H3918" s="150"/>
      <c r="N3918" s="71"/>
      <c r="U3918" s="71"/>
      <c r="AB3918" s="70"/>
      <c r="AI3918" s="70"/>
    </row>
    <row r="3919" spans="1:35" ht="12" customHeight="1">
      <c r="A3919" s="150"/>
      <c r="B3919" s="150"/>
      <c r="C3919" s="150"/>
      <c r="D3919" s="150"/>
      <c r="E3919" s="150"/>
      <c r="F3919" s="96"/>
      <c r="G3919" s="96"/>
      <c r="H3919" s="150"/>
      <c r="N3919" s="71"/>
      <c r="U3919" s="71"/>
      <c r="AB3919" s="70"/>
      <c r="AI3919" s="70"/>
    </row>
    <row r="3920" spans="1:35" ht="12" customHeight="1">
      <c r="A3920" s="150"/>
      <c r="B3920" s="150"/>
      <c r="C3920" s="150"/>
      <c r="D3920" s="150"/>
      <c r="E3920" s="150"/>
      <c r="F3920" s="96"/>
      <c r="G3920" s="96"/>
      <c r="H3920" s="150"/>
      <c r="N3920" s="71"/>
      <c r="U3920" s="71"/>
      <c r="AB3920" s="70"/>
      <c r="AI3920" s="70"/>
    </row>
    <row r="3921" spans="1:35" ht="12" customHeight="1">
      <c r="A3921" s="150"/>
      <c r="B3921" s="150"/>
      <c r="C3921" s="150"/>
      <c r="D3921" s="150"/>
      <c r="E3921" s="150"/>
      <c r="F3921" s="96"/>
      <c r="G3921" s="96"/>
      <c r="H3921" s="150"/>
      <c r="N3921" s="71"/>
      <c r="U3921" s="71"/>
      <c r="AB3921" s="70"/>
      <c r="AI3921" s="70"/>
    </row>
    <row r="3922" spans="1:35" ht="12" customHeight="1">
      <c r="A3922" s="150"/>
      <c r="B3922" s="150"/>
      <c r="C3922" s="150"/>
      <c r="D3922" s="150"/>
      <c r="E3922" s="150"/>
      <c r="F3922" s="96"/>
      <c r="G3922" s="96"/>
      <c r="H3922" s="150"/>
      <c r="N3922" s="71"/>
      <c r="U3922" s="71"/>
      <c r="AB3922" s="70"/>
      <c r="AI3922" s="70"/>
    </row>
    <row r="3923" spans="1:35" ht="12" customHeight="1">
      <c r="A3923" s="150"/>
      <c r="B3923" s="150"/>
      <c r="C3923" s="150"/>
      <c r="D3923" s="150"/>
      <c r="E3923" s="150"/>
      <c r="F3923" s="96"/>
      <c r="G3923" s="96"/>
      <c r="H3923" s="150"/>
      <c r="N3923" s="71"/>
      <c r="U3923" s="71"/>
      <c r="AB3923" s="70"/>
      <c r="AI3923" s="70"/>
    </row>
    <row r="3924" spans="1:35" ht="12" customHeight="1">
      <c r="A3924" s="150"/>
      <c r="B3924" s="150"/>
      <c r="C3924" s="150"/>
      <c r="D3924" s="150"/>
      <c r="E3924" s="150"/>
      <c r="F3924" s="96"/>
      <c r="G3924" s="96"/>
      <c r="H3924" s="150"/>
      <c r="N3924" s="71"/>
      <c r="U3924" s="71"/>
      <c r="AB3924" s="70"/>
      <c r="AI3924" s="70"/>
    </row>
    <row r="3925" spans="1:35" ht="12" customHeight="1">
      <c r="A3925" s="150"/>
      <c r="B3925" s="150"/>
      <c r="C3925" s="150"/>
      <c r="D3925" s="150"/>
      <c r="E3925" s="150"/>
      <c r="F3925" s="96"/>
      <c r="G3925" s="96"/>
      <c r="H3925" s="150"/>
      <c r="N3925" s="71"/>
      <c r="U3925" s="71"/>
      <c r="AB3925" s="70"/>
      <c r="AI3925" s="70"/>
    </row>
    <row r="3926" spans="1:35" ht="12" customHeight="1">
      <c r="A3926" s="150"/>
      <c r="B3926" s="150"/>
      <c r="C3926" s="150"/>
      <c r="D3926" s="150"/>
      <c r="E3926" s="150"/>
      <c r="F3926" s="96"/>
      <c r="G3926" s="96"/>
      <c r="H3926" s="150"/>
      <c r="N3926" s="71"/>
      <c r="U3926" s="71"/>
      <c r="AB3926" s="70"/>
      <c r="AI3926" s="70"/>
    </row>
    <row r="3927" spans="1:35" ht="12" customHeight="1">
      <c r="A3927" s="150"/>
      <c r="B3927" s="150"/>
      <c r="C3927" s="150"/>
      <c r="D3927" s="150"/>
      <c r="E3927" s="150"/>
      <c r="F3927" s="96"/>
      <c r="G3927" s="96"/>
      <c r="H3927" s="150"/>
      <c r="N3927" s="71"/>
      <c r="U3927" s="71"/>
      <c r="AB3927" s="70"/>
      <c r="AI3927" s="70"/>
    </row>
    <row r="3928" spans="1:35" ht="12" customHeight="1">
      <c r="A3928" s="150"/>
      <c r="B3928" s="150"/>
      <c r="C3928" s="150"/>
      <c r="D3928" s="150"/>
      <c r="E3928" s="150"/>
      <c r="F3928" s="96"/>
      <c r="G3928" s="96"/>
      <c r="H3928" s="150"/>
      <c r="N3928" s="71"/>
      <c r="U3928" s="71"/>
      <c r="AB3928" s="70"/>
      <c r="AI3928" s="70"/>
    </row>
    <row r="3929" spans="1:35" ht="12" customHeight="1">
      <c r="A3929" s="150"/>
      <c r="B3929" s="150"/>
      <c r="C3929" s="150"/>
      <c r="D3929" s="150"/>
      <c r="E3929" s="150"/>
      <c r="F3929" s="96"/>
      <c r="G3929" s="96"/>
      <c r="H3929" s="150"/>
      <c r="N3929" s="71"/>
      <c r="U3929" s="71"/>
      <c r="AB3929" s="70"/>
      <c r="AI3929" s="70"/>
    </row>
    <row r="3930" spans="1:35" ht="12" customHeight="1">
      <c r="A3930" s="150"/>
      <c r="B3930" s="150"/>
      <c r="C3930" s="150"/>
      <c r="D3930" s="150"/>
      <c r="E3930" s="150"/>
      <c r="F3930" s="96"/>
      <c r="G3930" s="96"/>
      <c r="H3930" s="150"/>
      <c r="N3930" s="71"/>
      <c r="U3930" s="71"/>
      <c r="AB3930" s="70"/>
      <c r="AI3930" s="70"/>
    </row>
    <row r="3931" spans="1:35" ht="12" customHeight="1">
      <c r="A3931" s="150"/>
      <c r="B3931" s="150"/>
      <c r="C3931" s="150"/>
      <c r="D3931" s="150"/>
      <c r="E3931" s="150"/>
      <c r="F3931" s="96"/>
      <c r="G3931" s="96"/>
      <c r="H3931" s="150"/>
      <c r="N3931" s="71"/>
      <c r="U3931" s="71"/>
      <c r="AB3931" s="70"/>
      <c r="AI3931" s="70"/>
    </row>
    <row r="3932" spans="1:35" ht="12" customHeight="1">
      <c r="A3932" s="150"/>
      <c r="B3932" s="150"/>
      <c r="C3932" s="150"/>
      <c r="D3932" s="150"/>
      <c r="E3932" s="150"/>
      <c r="F3932" s="96"/>
      <c r="G3932" s="96"/>
      <c r="H3932" s="150"/>
      <c r="N3932" s="71"/>
      <c r="U3932" s="71"/>
      <c r="AB3932" s="70"/>
      <c r="AI3932" s="70"/>
    </row>
    <row r="3933" spans="1:35" ht="12" customHeight="1">
      <c r="A3933" s="150"/>
      <c r="B3933" s="150"/>
      <c r="C3933" s="150"/>
      <c r="D3933" s="150"/>
      <c r="E3933" s="150"/>
      <c r="F3933" s="96"/>
      <c r="G3933" s="96"/>
      <c r="H3933" s="150"/>
      <c r="N3933" s="71"/>
      <c r="U3933" s="71"/>
      <c r="AB3933" s="70"/>
      <c r="AI3933" s="70"/>
    </row>
    <row r="3934" spans="1:35" ht="12" customHeight="1">
      <c r="A3934" s="150"/>
      <c r="B3934" s="150"/>
      <c r="C3934" s="150"/>
      <c r="D3934" s="150"/>
      <c r="E3934" s="150"/>
      <c r="F3934" s="96"/>
      <c r="G3934" s="96"/>
      <c r="H3934" s="150"/>
      <c r="N3934" s="71"/>
      <c r="U3934" s="71"/>
      <c r="AB3934" s="70"/>
      <c r="AI3934" s="70"/>
    </row>
    <row r="3935" spans="1:35" ht="12" customHeight="1">
      <c r="A3935" s="150"/>
      <c r="B3935" s="150"/>
      <c r="C3935" s="150"/>
      <c r="D3935" s="150"/>
      <c r="E3935" s="150"/>
      <c r="F3935" s="96"/>
      <c r="G3935" s="96"/>
      <c r="H3935" s="150"/>
      <c r="N3935" s="71"/>
      <c r="U3935" s="71"/>
      <c r="AB3935" s="70"/>
      <c r="AI3935" s="70"/>
    </row>
    <row r="3936" spans="1:35" ht="12" customHeight="1">
      <c r="A3936" s="150"/>
      <c r="B3936" s="150"/>
      <c r="C3936" s="150"/>
      <c r="D3936" s="150"/>
      <c r="E3936" s="150"/>
      <c r="F3936" s="96"/>
      <c r="G3936" s="96"/>
      <c r="H3936" s="150"/>
      <c r="N3936" s="71"/>
      <c r="U3936" s="71"/>
      <c r="AB3936" s="70"/>
      <c r="AI3936" s="70"/>
    </row>
    <row r="3937" spans="1:35" ht="12" customHeight="1">
      <c r="A3937" s="150"/>
      <c r="B3937" s="150"/>
      <c r="C3937" s="150"/>
      <c r="D3937" s="150"/>
      <c r="E3937" s="150"/>
      <c r="F3937" s="96"/>
      <c r="G3937" s="96"/>
      <c r="H3937" s="150"/>
      <c r="N3937" s="71"/>
      <c r="U3937" s="71"/>
      <c r="AB3937" s="70"/>
      <c r="AI3937" s="70"/>
    </row>
    <row r="3938" spans="1:35" ht="12" customHeight="1">
      <c r="A3938" s="150"/>
      <c r="B3938" s="150"/>
      <c r="C3938" s="150"/>
      <c r="D3938" s="150"/>
      <c r="E3938" s="150"/>
      <c r="F3938" s="96"/>
      <c r="G3938" s="96"/>
      <c r="H3938" s="150"/>
      <c r="N3938" s="71"/>
      <c r="U3938" s="71"/>
      <c r="AB3938" s="70"/>
      <c r="AI3938" s="70"/>
    </row>
    <row r="3939" spans="1:35" ht="12" customHeight="1">
      <c r="A3939" s="150"/>
      <c r="B3939" s="150"/>
      <c r="C3939" s="150"/>
      <c r="D3939" s="150"/>
      <c r="E3939" s="150"/>
      <c r="F3939" s="96"/>
      <c r="G3939" s="96"/>
      <c r="H3939" s="150"/>
      <c r="N3939" s="71"/>
      <c r="U3939" s="71"/>
      <c r="AB3939" s="70"/>
      <c r="AI3939" s="70"/>
    </row>
    <row r="3940" spans="1:35" ht="12" customHeight="1">
      <c r="A3940" s="150"/>
      <c r="B3940" s="150"/>
      <c r="C3940" s="150"/>
      <c r="D3940" s="150"/>
      <c r="E3940" s="150"/>
      <c r="F3940" s="96"/>
      <c r="G3940" s="96"/>
      <c r="H3940" s="150"/>
      <c r="N3940" s="71"/>
      <c r="U3940" s="71"/>
      <c r="AB3940" s="70"/>
      <c r="AI3940" s="70"/>
    </row>
    <row r="3941" spans="1:35" ht="12" customHeight="1">
      <c r="A3941" s="150"/>
      <c r="B3941" s="150"/>
      <c r="C3941" s="150"/>
      <c r="D3941" s="150"/>
      <c r="E3941" s="150"/>
      <c r="F3941" s="96"/>
      <c r="G3941" s="96"/>
      <c r="H3941" s="150"/>
      <c r="N3941" s="71"/>
      <c r="U3941" s="71"/>
      <c r="AB3941" s="70"/>
      <c r="AI3941" s="70"/>
    </row>
    <row r="3942" spans="1:35" ht="12" customHeight="1">
      <c r="A3942" s="150"/>
      <c r="B3942" s="150"/>
      <c r="C3942" s="150"/>
      <c r="D3942" s="150"/>
      <c r="E3942" s="150"/>
      <c r="F3942" s="96"/>
      <c r="G3942" s="96"/>
      <c r="H3942" s="150"/>
      <c r="N3942" s="71"/>
      <c r="U3942" s="71"/>
      <c r="AB3942" s="70"/>
      <c r="AI3942" s="70"/>
    </row>
    <row r="3943" spans="1:35" ht="12" customHeight="1">
      <c r="A3943" s="150"/>
      <c r="B3943" s="150"/>
      <c r="C3943" s="150"/>
      <c r="D3943" s="150"/>
      <c r="E3943" s="150"/>
      <c r="F3943" s="96"/>
      <c r="G3943" s="96"/>
      <c r="H3943" s="150"/>
      <c r="N3943" s="71"/>
      <c r="U3943" s="71"/>
      <c r="AB3943" s="70"/>
      <c r="AI3943" s="70"/>
    </row>
    <row r="3944" spans="1:35" ht="12" customHeight="1">
      <c r="A3944" s="150"/>
      <c r="B3944" s="150"/>
      <c r="C3944" s="150"/>
      <c r="D3944" s="150"/>
      <c r="E3944" s="150"/>
      <c r="F3944" s="96"/>
      <c r="G3944" s="96"/>
      <c r="H3944" s="150"/>
      <c r="N3944" s="71"/>
      <c r="U3944" s="71"/>
      <c r="AB3944" s="70"/>
      <c r="AI3944" s="70"/>
    </row>
    <row r="3945" spans="1:35" ht="12" customHeight="1">
      <c r="A3945" s="150"/>
      <c r="B3945" s="150"/>
      <c r="C3945" s="150"/>
      <c r="D3945" s="150"/>
      <c r="E3945" s="150"/>
      <c r="F3945" s="96"/>
      <c r="G3945" s="96"/>
      <c r="H3945" s="150"/>
      <c r="N3945" s="71"/>
      <c r="U3945" s="71"/>
      <c r="AB3945" s="70"/>
      <c r="AI3945" s="70"/>
    </row>
    <row r="3946" spans="1:35" ht="12" customHeight="1">
      <c r="A3946" s="150"/>
      <c r="B3946" s="150"/>
      <c r="C3946" s="150"/>
      <c r="D3946" s="150"/>
      <c r="E3946" s="150"/>
      <c r="F3946" s="96"/>
      <c r="G3946" s="96"/>
      <c r="H3946" s="150"/>
      <c r="N3946" s="71"/>
      <c r="U3946" s="71"/>
      <c r="AB3946" s="70"/>
      <c r="AI3946" s="70"/>
    </row>
    <row r="3947" spans="1:35" ht="12" customHeight="1">
      <c r="A3947" s="150"/>
      <c r="B3947" s="150"/>
      <c r="C3947" s="150"/>
      <c r="D3947" s="150"/>
      <c r="E3947" s="150"/>
      <c r="F3947" s="96"/>
      <c r="G3947" s="96"/>
      <c r="H3947" s="150"/>
      <c r="N3947" s="71"/>
      <c r="U3947" s="71"/>
      <c r="AB3947" s="70"/>
      <c r="AI3947" s="70"/>
    </row>
    <row r="3948" spans="1:35" ht="12" customHeight="1">
      <c r="A3948" s="150"/>
      <c r="B3948" s="150"/>
      <c r="C3948" s="150"/>
      <c r="D3948" s="150"/>
      <c r="E3948" s="150"/>
      <c r="F3948" s="96"/>
      <c r="G3948" s="96"/>
      <c r="H3948" s="150"/>
      <c r="N3948" s="71"/>
      <c r="U3948" s="71"/>
      <c r="AB3948" s="70"/>
      <c r="AI3948" s="70"/>
    </row>
    <row r="3949" spans="1:35" ht="12" customHeight="1">
      <c r="A3949" s="150"/>
      <c r="B3949" s="150"/>
      <c r="C3949" s="150"/>
      <c r="D3949" s="150"/>
      <c r="E3949" s="150"/>
      <c r="F3949" s="96"/>
      <c r="G3949" s="96"/>
      <c r="H3949" s="150"/>
      <c r="N3949" s="71"/>
      <c r="U3949" s="71"/>
      <c r="AB3949" s="70"/>
      <c r="AI3949" s="70"/>
    </row>
    <row r="3950" spans="1:35" ht="12" customHeight="1">
      <c r="A3950" s="150"/>
      <c r="B3950" s="150"/>
      <c r="C3950" s="150"/>
      <c r="D3950" s="150"/>
      <c r="E3950" s="150"/>
      <c r="F3950" s="96"/>
      <c r="G3950" s="96"/>
      <c r="H3950" s="150"/>
      <c r="N3950" s="71"/>
      <c r="U3950" s="71"/>
      <c r="AB3950" s="70"/>
      <c r="AI3950" s="70"/>
    </row>
    <row r="3951" spans="1:35" ht="12" customHeight="1">
      <c r="A3951" s="150"/>
      <c r="B3951" s="150"/>
      <c r="C3951" s="150"/>
      <c r="D3951" s="150"/>
      <c r="E3951" s="150"/>
      <c r="F3951" s="96"/>
      <c r="G3951" s="96"/>
      <c r="H3951" s="150"/>
      <c r="N3951" s="71"/>
      <c r="U3951" s="71"/>
      <c r="AB3951" s="70"/>
      <c r="AI3951" s="70"/>
    </row>
    <row r="3952" spans="1:35" ht="12" customHeight="1">
      <c r="A3952" s="150"/>
      <c r="B3952" s="150"/>
      <c r="C3952" s="150"/>
      <c r="D3952" s="150"/>
      <c r="E3952" s="150"/>
      <c r="F3952" s="96"/>
      <c r="G3952" s="96"/>
      <c r="H3952" s="150"/>
      <c r="N3952" s="71"/>
      <c r="U3952" s="71"/>
      <c r="AB3952" s="70"/>
      <c r="AI3952" s="70"/>
    </row>
    <row r="3953" spans="1:35" ht="12" customHeight="1">
      <c r="A3953" s="150"/>
      <c r="B3953" s="150"/>
      <c r="C3953" s="150"/>
      <c r="D3953" s="150"/>
      <c r="E3953" s="150"/>
      <c r="F3953" s="96"/>
      <c r="G3953" s="96"/>
      <c r="H3953" s="150"/>
      <c r="N3953" s="71"/>
      <c r="U3953" s="71"/>
      <c r="AB3953" s="70"/>
      <c r="AI3953" s="70"/>
    </row>
    <row r="3954" spans="1:35" ht="12" customHeight="1">
      <c r="A3954" s="150"/>
      <c r="B3954" s="150"/>
      <c r="C3954" s="150"/>
      <c r="D3954" s="150"/>
      <c r="E3954" s="150"/>
      <c r="F3954" s="96"/>
      <c r="G3954" s="96"/>
      <c r="H3954" s="150"/>
      <c r="N3954" s="71"/>
      <c r="U3954" s="71"/>
      <c r="AB3954" s="70"/>
      <c r="AI3954" s="70"/>
    </row>
    <row r="3955" spans="1:35" ht="12" customHeight="1">
      <c r="A3955" s="150"/>
      <c r="B3955" s="150"/>
      <c r="C3955" s="150"/>
      <c r="D3955" s="150"/>
      <c r="E3955" s="150"/>
      <c r="F3955" s="96"/>
      <c r="G3955" s="96"/>
      <c r="H3955" s="150"/>
      <c r="N3955" s="71"/>
      <c r="U3955" s="71"/>
      <c r="AB3955" s="70"/>
      <c r="AI3955" s="70"/>
    </row>
    <row r="3956" spans="1:35" ht="12" customHeight="1">
      <c r="A3956" s="150"/>
      <c r="B3956" s="150"/>
      <c r="C3956" s="150"/>
      <c r="D3956" s="150"/>
      <c r="E3956" s="150"/>
      <c r="F3956" s="96"/>
      <c r="G3956" s="96"/>
      <c r="H3956" s="150"/>
      <c r="N3956" s="71"/>
      <c r="U3956" s="71"/>
      <c r="AB3956" s="70"/>
      <c r="AI3956" s="70"/>
    </row>
    <row r="3957" spans="1:35" ht="12" customHeight="1">
      <c r="A3957" s="150"/>
      <c r="B3957" s="150"/>
      <c r="C3957" s="150"/>
      <c r="D3957" s="150"/>
      <c r="E3957" s="150"/>
      <c r="F3957" s="96"/>
      <c r="G3957" s="96"/>
      <c r="H3957" s="150"/>
      <c r="N3957" s="71"/>
      <c r="U3957" s="71"/>
      <c r="AB3957" s="70"/>
      <c r="AI3957" s="70"/>
    </row>
    <row r="3958" spans="1:35" ht="12" customHeight="1">
      <c r="A3958" s="150"/>
      <c r="B3958" s="150"/>
      <c r="C3958" s="150"/>
      <c r="D3958" s="150"/>
      <c r="E3958" s="150"/>
      <c r="F3958" s="96"/>
      <c r="G3958" s="96"/>
      <c r="H3958" s="150"/>
      <c r="N3958" s="71"/>
      <c r="U3958" s="71"/>
      <c r="AB3958" s="70"/>
      <c r="AI3958" s="70"/>
    </row>
    <row r="3959" spans="1:35" ht="12" customHeight="1">
      <c r="A3959" s="150"/>
      <c r="B3959" s="150"/>
      <c r="C3959" s="150"/>
      <c r="D3959" s="150"/>
      <c r="E3959" s="150"/>
      <c r="F3959" s="96"/>
      <c r="G3959" s="96"/>
      <c r="H3959" s="150"/>
      <c r="N3959" s="71"/>
      <c r="U3959" s="71"/>
      <c r="AB3959" s="70"/>
      <c r="AI3959" s="70"/>
    </row>
    <row r="3960" spans="1:35" ht="12" customHeight="1">
      <c r="A3960" s="150"/>
      <c r="B3960" s="150"/>
      <c r="C3960" s="150"/>
      <c r="D3960" s="150"/>
      <c r="E3960" s="150"/>
      <c r="F3960" s="96"/>
      <c r="G3960" s="96"/>
      <c r="H3960" s="150"/>
      <c r="N3960" s="71"/>
      <c r="U3960" s="71"/>
      <c r="AB3960" s="70"/>
      <c r="AI3960" s="70"/>
    </row>
    <row r="3961" spans="1:35" ht="12" customHeight="1">
      <c r="A3961" s="150"/>
      <c r="B3961" s="150"/>
      <c r="C3961" s="150"/>
      <c r="D3961" s="150"/>
      <c r="E3961" s="150"/>
      <c r="F3961" s="96"/>
      <c r="G3961" s="96"/>
      <c r="H3961" s="150"/>
      <c r="N3961" s="71"/>
      <c r="U3961" s="71"/>
      <c r="AB3961" s="70"/>
      <c r="AI3961" s="70"/>
    </row>
    <row r="3962" spans="1:35" ht="12" customHeight="1">
      <c r="A3962" s="150"/>
      <c r="B3962" s="150"/>
      <c r="C3962" s="150"/>
      <c r="D3962" s="150"/>
      <c r="E3962" s="150"/>
      <c r="F3962" s="96"/>
      <c r="G3962" s="96"/>
      <c r="H3962" s="150"/>
      <c r="N3962" s="71"/>
      <c r="U3962" s="71"/>
      <c r="AB3962" s="70"/>
      <c r="AI3962" s="70"/>
    </row>
    <row r="3963" spans="1:35" ht="12" customHeight="1">
      <c r="A3963" s="150"/>
      <c r="B3963" s="150"/>
      <c r="C3963" s="150"/>
      <c r="D3963" s="150"/>
      <c r="E3963" s="150"/>
      <c r="F3963" s="96"/>
      <c r="G3963" s="96"/>
      <c r="H3963" s="150"/>
      <c r="N3963" s="71"/>
      <c r="U3963" s="71"/>
      <c r="AB3963" s="70"/>
      <c r="AI3963" s="70"/>
    </row>
    <row r="3964" spans="1:35" ht="12" customHeight="1">
      <c r="A3964" s="150"/>
      <c r="B3964" s="150"/>
      <c r="C3964" s="150"/>
      <c r="D3964" s="150"/>
      <c r="E3964" s="150"/>
      <c r="F3964" s="96"/>
      <c r="G3964" s="96"/>
      <c r="H3964" s="150"/>
      <c r="N3964" s="71"/>
      <c r="U3964" s="71"/>
      <c r="AB3964" s="70"/>
      <c r="AI3964" s="70"/>
    </row>
    <row r="3965" spans="1:35" ht="12" customHeight="1">
      <c r="A3965" s="150"/>
      <c r="B3965" s="150"/>
      <c r="C3965" s="150"/>
      <c r="D3965" s="150"/>
      <c r="E3965" s="150"/>
      <c r="F3965" s="96"/>
      <c r="G3965" s="96"/>
      <c r="H3965" s="150"/>
      <c r="N3965" s="71"/>
      <c r="U3965" s="71"/>
      <c r="AB3965" s="70"/>
      <c r="AI3965" s="70"/>
    </row>
    <row r="3966" spans="1:35" ht="12" customHeight="1">
      <c r="A3966" s="150"/>
      <c r="B3966" s="150"/>
      <c r="C3966" s="150"/>
      <c r="D3966" s="150"/>
      <c r="E3966" s="150"/>
      <c r="F3966" s="96"/>
      <c r="G3966" s="96"/>
      <c r="H3966" s="150"/>
      <c r="N3966" s="71"/>
      <c r="U3966" s="71"/>
      <c r="AB3966" s="70"/>
      <c r="AI3966" s="70"/>
    </row>
    <row r="3967" spans="1:35" ht="12" customHeight="1">
      <c r="A3967" s="150"/>
      <c r="B3967" s="150"/>
      <c r="C3967" s="150"/>
      <c r="D3967" s="150"/>
      <c r="E3967" s="150"/>
      <c r="F3967" s="96"/>
      <c r="G3967" s="96"/>
      <c r="H3967" s="150"/>
      <c r="N3967" s="71"/>
      <c r="U3967" s="71"/>
      <c r="AB3967" s="70"/>
      <c r="AI3967" s="70"/>
    </row>
    <row r="3968" spans="1:35" ht="12" customHeight="1">
      <c r="A3968" s="150"/>
      <c r="B3968" s="150"/>
      <c r="C3968" s="150"/>
      <c r="D3968" s="150"/>
      <c r="E3968" s="150"/>
      <c r="F3968" s="96"/>
      <c r="G3968" s="96"/>
      <c r="H3968" s="150"/>
      <c r="N3968" s="71"/>
      <c r="U3968" s="71"/>
      <c r="AB3968" s="70"/>
      <c r="AI3968" s="70"/>
    </row>
    <row r="3969" spans="1:35" ht="12" customHeight="1">
      <c r="A3969" s="150"/>
      <c r="B3969" s="150"/>
      <c r="C3969" s="150"/>
      <c r="D3969" s="150"/>
      <c r="E3969" s="150"/>
      <c r="F3969" s="96"/>
      <c r="G3969" s="96"/>
      <c r="H3969" s="150"/>
      <c r="N3969" s="71"/>
      <c r="U3969" s="71"/>
      <c r="AB3969" s="70"/>
      <c r="AI3969" s="70"/>
    </row>
    <row r="3970" spans="1:35" ht="12" customHeight="1">
      <c r="A3970" s="150"/>
      <c r="B3970" s="150"/>
      <c r="C3970" s="150"/>
      <c r="D3970" s="150"/>
      <c r="E3970" s="150"/>
      <c r="F3970" s="96"/>
      <c r="G3970" s="96"/>
      <c r="H3970" s="150"/>
      <c r="N3970" s="71"/>
      <c r="U3970" s="71"/>
      <c r="AB3970" s="70"/>
      <c r="AI3970" s="70"/>
    </row>
    <row r="3971" spans="1:35" ht="12" customHeight="1">
      <c r="A3971" s="150"/>
      <c r="B3971" s="150"/>
      <c r="C3971" s="150"/>
      <c r="D3971" s="150"/>
      <c r="E3971" s="150"/>
      <c r="F3971" s="96"/>
      <c r="G3971" s="96"/>
      <c r="H3971" s="150"/>
      <c r="N3971" s="71"/>
      <c r="U3971" s="71"/>
      <c r="AB3971" s="70"/>
      <c r="AI3971" s="70"/>
    </row>
    <row r="3972" spans="1:35" ht="12" customHeight="1">
      <c r="A3972" s="150"/>
      <c r="B3972" s="150"/>
      <c r="C3972" s="150"/>
      <c r="D3972" s="150"/>
      <c r="E3972" s="150"/>
      <c r="F3972" s="96"/>
      <c r="G3972" s="96"/>
      <c r="H3972" s="150"/>
      <c r="N3972" s="71"/>
      <c r="U3972" s="71"/>
      <c r="AB3972" s="70"/>
      <c r="AI3972" s="70"/>
    </row>
    <row r="3973" spans="1:35" ht="12" customHeight="1">
      <c r="A3973" s="150"/>
      <c r="B3973" s="150"/>
      <c r="C3973" s="150"/>
      <c r="D3973" s="150"/>
      <c r="E3973" s="150"/>
      <c r="F3973" s="96"/>
      <c r="G3973" s="96"/>
      <c r="H3973" s="150"/>
      <c r="N3973" s="71"/>
      <c r="U3973" s="71"/>
      <c r="AB3973" s="70"/>
      <c r="AI3973" s="70"/>
    </row>
    <row r="3974" spans="1:35" ht="12" customHeight="1">
      <c r="A3974" s="150"/>
      <c r="B3974" s="150"/>
      <c r="C3974" s="150"/>
      <c r="D3974" s="150"/>
      <c r="E3974" s="150"/>
      <c r="F3974" s="96"/>
      <c r="G3974" s="96"/>
      <c r="H3974" s="150"/>
      <c r="N3974" s="71"/>
      <c r="U3974" s="71"/>
      <c r="AB3974" s="70"/>
      <c r="AI3974" s="70"/>
    </row>
    <row r="3975" spans="1:35" ht="12" customHeight="1">
      <c r="A3975" s="150"/>
      <c r="B3975" s="150"/>
      <c r="C3975" s="150"/>
      <c r="D3975" s="150"/>
      <c r="E3975" s="150"/>
      <c r="F3975" s="96"/>
      <c r="G3975" s="96"/>
      <c r="H3975" s="150"/>
      <c r="N3975" s="71"/>
      <c r="U3975" s="71"/>
      <c r="AB3975" s="70"/>
      <c r="AI3975" s="70"/>
    </row>
    <row r="3976" spans="1:35" ht="12" customHeight="1">
      <c r="A3976" s="150"/>
      <c r="B3976" s="150"/>
      <c r="C3976" s="150"/>
      <c r="D3976" s="150"/>
      <c r="E3976" s="150"/>
      <c r="F3976" s="96"/>
      <c r="G3976" s="96"/>
      <c r="H3976" s="150"/>
      <c r="N3976" s="71"/>
      <c r="U3976" s="71"/>
      <c r="AB3976" s="70"/>
      <c r="AI3976" s="70"/>
    </row>
    <row r="3977" spans="1:35" ht="12" customHeight="1">
      <c r="A3977" s="150"/>
      <c r="B3977" s="150"/>
      <c r="C3977" s="150"/>
      <c r="D3977" s="150"/>
      <c r="E3977" s="150"/>
      <c r="F3977" s="96"/>
      <c r="G3977" s="96"/>
      <c r="H3977" s="150"/>
      <c r="N3977" s="71"/>
      <c r="U3977" s="71"/>
      <c r="AB3977" s="70"/>
      <c r="AI3977" s="70"/>
    </row>
    <row r="3978" spans="1:35" ht="12" customHeight="1">
      <c r="A3978" s="150"/>
      <c r="B3978" s="150"/>
      <c r="C3978" s="150"/>
      <c r="D3978" s="150"/>
      <c r="E3978" s="150"/>
      <c r="F3978" s="96"/>
      <c r="G3978" s="96"/>
      <c r="H3978" s="150"/>
      <c r="N3978" s="71"/>
      <c r="U3978" s="71"/>
      <c r="AB3978" s="70"/>
      <c r="AI3978" s="70"/>
    </row>
    <row r="3979" spans="1:35" ht="12" customHeight="1">
      <c r="A3979" s="150"/>
      <c r="B3979" s="150"/>
      <c r="C3979" s="150"/>
      <c r="D3979" s="150"/>
      <c r="E3979" s="150"/>
      <c r="F3979" s="96"/>
      <c r="G3979" s="96"/>
      <c r="H3979" s="150"/>
      <c r="N3979" s="71"/>
      <c r="U3979" s="71"/>
      <c r="AB3979" s="70"/>
      <c r="AI3979" s="70"/>
    </row>
    <row r="3980" spans="1:35" ht="12" customHeight="1">
      <c r="A3980" s="150"/>
      <c r="B3980" s="150"/>
      <c r="C3980" s="150"/>
      <c r="D3980" s="150"/>
      <c r="E3980" s="150"/>
      <c r="F3980" s="96"/>
      <c r="G3980" s="96"/>
      <c r="H3980" s="150"/>
      <c r="N3980" s="71"/>
      <c r="U3980" s="71"/>
      <c r="AB3980" s="70"/>
      <c r="AI3980" s="70"/>
    </row>
    <row r="3981" spans="1:35" ht="12" customHeight="1">
      <c r="A3981" s="150"/>
      <c r="B3981" s="150"/>
      <c r="C3981" s="150"/>
      <c r="D3981" s="150"/>
      <c r="E3981" s="150"/>
      <c r="F3981" s="96"/>
      <c r="G3981" s="96"/>
      <c r="H3981" s="150"/>
      <c r="N3981" s="71"/>
      <c r="U3981" s="71"/>
      <c r="AB3981" s="70"/>
      <c r="AI3981" s="70"/>
    </row>
    <row r="3982" spans="1:35" ht="12" customHeight="1">
      <c r="A3982" s="150"/>
      <c r="B3982" s="150"/>
      <c r="C3982" s="150"/>
      <c r="D3982" s="150"/>
      <c r="E3982" s="150"/>
      <c r="F3982" s="96"/>
      <c r="G3982" s="96"/>
      <c r="H3982" s="150"/>
      <c r="N3982" s="71"/>
      <c r="U3982" s="71"/>
      <c r="AB3982" s="70"/>
      <c r="AI3982" s="70"/>
    </row>
    <row r="3983" spans="1:35" ht="12" customHeight="1">
      <c r="A3983" s="150"/>
      <c r="B3983" s="150"/>
      <c r="C3983" s="150"/>
      <c r="D3983" s="150"/>
      <c r="E3983" s="150"/>
      <c r="F3983" s="96"/>
      <c r="G3983" s="96"/>
      <c r="H3983" s="150"/>
      <c r="N3983" s="71"/>
      <c r="U3983" s="71"/>
      <c r="AB3983" s="70"/>
      <c r="AI3983" s="70"/>
    </row>
    <row r="3984" spans="1:35" ht="12" customHeight="1">
      <c r="A3984" s="150"/>
      <c r="B3984" s="150"/>
      <c r="C3984" s="150"/>
      <c r="D3984" s="150"/>
      <c r="E3984" s="150"/>
      <c r="F3984" s="96"/>
      <c r="G3984" s="96"/>
      <c r="H3984" s="150"/>
      <c r="N3984" s="71"/>
      <c r="U3984" s="71"/>
      <c r="AB3984" s="70"/>
      <c r="AI3984" s="70"/>
    </row>
    <row r="3985" spans="1:35" ht="12" customHeight="1">
      <c r="A3985" s="150"/>
      <c r="B3985" s="150"/>
      <c r="C3985" s="150"/>
      <c r="D3985" s="150"/>
      <c r="E3985" s="150"/>
      <c r="F3985" s="96"/>
      <c r="G3985" s="96"/>
      <c r="H3985" s="150"/>
      <c r="N3985" s="71"/>
      <c r="U3985" s="71"/>
      <c r="AB3985" s="70"/>
      <c r="AI3985" s="70"/>
    </row>
    <row r="3986" spans="1:35" ht="12" customHeight="1">
      <c r="A3986" s="150"/>
      <c r="B3986" s="150"/>
      <c r="C3986" s="150"/>
      <c r="D3986" s="150"/>
      <c r="E3986" s="150"/>
      <c r="F3986" s="96"/>
      <c r="G3986" s="96"/>
      <c r="H3986" s="150"/>
      <c r="N3986" s="71"/>
      <c r="U3986" s="71"/>
      <c r="AB3986" s="70"/>
      <c r="AI3986" s="70"/>
    </row>
    <row r="3987" spans="1:35" ht="12" customHeight="1">
      <c r="A3987" s="150"/>
      <c r="B3987" s="150"/>
      <c r="C3987" s="150"/>
      <c r="D3987" s="150"/>
      <c r="E3987" s="150"/>
      <c r="F3987" s="96"/>
      <c r="G3987" s="96"/>
      <c r="H3987" s="150"/>
      <c r="N3987" s="71"/>
      <c r="U3987" s="71"/>
      <c r="AB3987" s="70"/>
      <c r="AI3987" s="70"/>
    </row>
    <row r="3988" spans="1:35" ht="12" customHeight="1">
      <c r="A3988" s="150"/>
      <c r="B3988" s="150"/>
      <c r="C3988" s="150"/>
      <c r="D3988" s="150"/>
      <c r="E3988" s="150"/>
      <c r="F3988" s="96"/>
      <c r="G3988" s="96"/>
      <c r="H3988" s="150"/>
      <c r="N3988" s="71"/>
      <c r="U3988" s="71"/>
      <c r="AB3988" s="70"/>
      <c r="AI3988" s="70"/>
    </row>
    <row r="3989" spans="1:35" ht="12" customHeight="1">
      <c r="A3989" s="150"/>
      <c r="B3989" s="150"/>
      <c r="C3989" s="150"/>
      <c r="D3989" s="150"/>
      <c r="E3989" s="150"/>
      <c r="F3989" s="96"/>
      <c r="G3989" s="96"/>
      <c r="H3989" s="150"/>
      <c r="N3989" s="71"/>
      <c r="U3989" s="71"/>
      <c r="AB3989" s="70"/>
      <c r="AI3989" s="70"/>
    </row>
    <row r="3990" spans="1:35" ht="12" customHeight="1">
      <c r="A3990" s="150"/>
      <c r="B3990" s="150"/>
      <c r="C3990" s="150"/>
      <c r="D3990" s="150"/>
      <c r="E3990" s="150"/>
      <c r="F3990" s="96"/>
      <c r="G3990" s="96"/>
      <c r="H3990" s="150"/>
      <c r="N3990" s="71"/>
      <c r="U3990" s="71"/>
      <c r="AB3990" s="70"/>
      <c r="AI3990" s="70"/>
    </row>
    <row r="3991" spans="1:35" ht="12" customHeight="1">
      <c r="A3991" s="150"/>
      <c r="B3991" s="150"/>
      <c r="C3991" s="150"/>
      <c r="D3991" s="150"/>
      <c r="E3991" s="150"/>
      <c r="F3991" s="96"/>
      <c r="G3991" s="96"/>
      <c r="H3991" s="150"/>
      <c r="N3991" s="71"/>
      <c r="U3991" s="71"/>
      <c r="AB3991" s="70"/>
      <c r="AI3991" s="70"/>
    </row>
    <row r="3992" spans="1:35" ht="12" customHeight="1">
      <c r="A3992" s="150"/>
      <c r="B3992" s="150"/>
      <c r="C3992" s="150"/>
      <c r="D3992" s="150"/>
      <c r="E3992" s="150"/>
      <c r="F3992" s="96"/>
      <c r="G3992" s="96"/>
      <c r="H3992" s="150"/>
      <c r="N3992" s="71"/>
      <c r="U3992" s="71"/>
      <c r="AB3992" s="70"/>
      <c r="AI3992" s="70"/>
    </row>
    <row r="3993" spans="1:35" ht="12" customHeight="1">
      <c r="A3993" s="150"/>
      <c r="B3993" s="150"/>
      <c r="C3993" s="150"/>
      <c r="D3993" s="150"/>
      <c r="E3993" s="150"/>
      <c r="F3993" s="96"/>
      <c r="G3993" s="96"/>
      <c r="H3993" s="150"/>
      <c r="N3993" s="71"/>
      <c r="U3993" s="71"/>
      <c r="AB3993" s="70"/>
      <c r="AI3993" s="70"/>
    </row>
    <row r="3994" spans="1:35" ht="12" customHeight="1">
      <c r="A3994" s="150"/>
      <c r="B3994" s="150"/>
      <c r="C3994" s="150"/>
      <c r="D3994" s="150"/>
      <c r="E3994" s="150"/>
      <c r="F3994" s="96"/>
      <c r="G3994" s="96"/>
      <c r="H3994" s="150"/>
      <c r="N3994" s="71"/>
      <c r="U3994" s="71"/>
      <c r="AB3994" s="70"/>
      <c r="AI3994" s="70"/>
    </row>
    <row r="3995" spans="1:35" ht="12" customHeight="1">
      <c r="A3995" s="150"/>
      <c r="B3995" s="150"/>
      <c r="C3995" s="150"/>
      <c r="D3995" s="150"/>
      <c r="E3995" s="150"/>
      <c r="F3995" s="96"/>
      <c r="G3995" s="96"/>
      <c r="H3995" s="150"/>
      <c r="N3995" s="71"/>
      <c r="U3995" s="71"/>
      <c r="AB3995" s="70"/>
      <c r="AI3995" s="70"/>
    </row>
    <row r="3996" spans="1:35" ht="12" customHeight="1">
      <c r="A3996" s="150"/>
      <c r="B3996" s="150"/>
      <c r="C3996" s="150"/>
      <c r="D3996" s="150"/>
      <c r="E3996" s="150"/>
      <c r="F3996" s="96"/>
      <c r="G3996" s="96"/>
      <c r="H3996" s="150"/>
      <c r="N3996" s="71"/>
      <c r="U3996" s="71"/>
      <c r="AB3996" s="70"/>
      <c r="AI3996" s="70"/>
    </row>
    <row r="3997" spans="1:35" ht="12" customHeight="1">
      <c r="A3997" s="150"/>
      <c r="B3997" s="150"/>
      <c r="C3997" s="150"/>
      <c r="D3997" s="150"/>
      <c r="E3997" s="150"/>
      <c r="F3997" s="96"/>
      <c r="G3997" s="96"/>
      <c r="H3997" s="150"/>
      <c r="N3997" s="71"/>
      <c r="U3997" s="71"/>
      <c r="AB3997" s="70"/>
      <c r="AI3997" s="70"/>
    </row>
    <row r="3998" spans="1:35" ht="12" customHeight="1">
      <c r="A3998" s="150"/>
      <c r="B3998" s="150"/>
      <c r="C3998" s="150"/>
      <c r="D3998" s="150"/>
      <c r="E3998" s="150"/>
      <c r="F3998" s="96"/>
      <c r="G3998" s="96"/>
      <c r="H3998" s="150"/>
      <c r="N3998" s="71"/>
      <c r="U3998" s="71"/>
      <c r="AB3998" s="70"/>
      <c r="AI3998" s="70"/>
    </row>
    <row r="3999" spans="1:35" ht="12" customHeight="1">
      <c r="A3999" s="150"/>
      <c r="B3999" s="150"/>
      <c r="C3999" s="150"/>
      <c r="D3999" s="150"/>
      <c r="E3999" s="150"/>
      <c r="F3999" s="96"/>
      <c r="G3999" s="96"/>
      <c r="H3999" s="150"/>
      <c r="N3999" s="71"/>
      <c r="U3999" s="71"/>
      <c r="AB3999" s="70"/>
      <c r="AI3999" s="70"/>
    </row>
    <row r="4000" spans="1:35" ht="12" customHeight="1">
      <c r="A4000" s="150"/>
      <c r="B4000" s="150"/>
      <c r="C4000" s="150"/>
      <c r="D4000" s="150"/>
      <c r="E4000" s="150"/>
      <c r="F4000" s="96"/>
      <c r="G4000" s="96"/>
      <c r="H4000" s="150"/>
      <c r="N4000" s="71"/>
      <c r="U4000" s="71"/>
      <c r="AB4000" s="70"/>
      <c r="AI4000" s="70"/>
    </row>
    <row r="4001" spans="1:35" ht="12" customHeight="1">
      <c r="A4001" s="150"/>
      <c r="B4001" s="150"/>
      <c r="C4001" s="150"/>
      <c r="D4001" s="150"/>
      <c r="E4001" s="150"/>
      <c r="F4001" s="96"/>
      <c r="G4001" s="96"/>
      <c r="H4001" s="150"/>
      <c r="N4001" s="71"/>
      <c r="U4001" s="71"/>
      <c r="AB4001" s="70"/>
      <c r="AI4001" s="70"/>
    </row>
    <row r="4002" spans="1:35" ht="12" customHeight="1">
      <c r="A4002" s="150"/>
      <c r="B4002" s="150"/>
      <c r="C4002" s="150"/>
      <c r="D4002" s="150"/>
      <c r="E4002" s="150"/>
      <c r="F4002" s="96"/>
      <c r="G4002" s="96"/>
      <c r="H4002" s="150"/>
      <c r="N4002" s="71"/>
      <c r="U4002" s="71"/>
      <c r="AB4002" s="70"/>
      <c r="AI4002" s="70"/>
    </row>
    <row r="4003" spans="1:35" ht="12" customHeight="1">
      <c r="A4003" s="150"/>
      <c r="B4003" s="150"/>
      <c r="C4003" s="150"/>
      <c r="D4003" s="150"/>
      <c r="E4003" s="150"/>
      <c r="F4003" s="96"/>
      <c r="G4003" s="96"/>
      <c r="H4003" s="150"/>
      <c r="N4003" s="71"/>
      <c r="U4003" s="71"/>
      <c r="AB4003" s="70"/>
      <c r="AI4003" s="70"/>
    </row>
    <row r="4004" spans="1:35" ht="12" customHeight="1">
      <c r="A4004" s="150"/>
      <c r="B4004" s="150"/>
      <c r="C4004" s="150"/>
      <c r="D4004" s="150"/>
      <c r="E4004" s="150"/>
      <c r="F4004" s="96"/>
      <c r="G4004" s="96"/>
      <c r="H4004" s="150"/>
      <c r="N4004" s="71"/>
      <c r="U4004" s="71"/>
      <c r="AB4004" s="70"/>
      <c r="AI4004" s="70"/>
    </row>
    <row r="4005" spans="1:35" ht="12" customHeight="1">
      <c r="A4005" s="150"/>
      <c r="B4005" s="150"/>
      <c r="C4005" s="150"/>
      <c r="D4005" s="150"/>
      <c r="E4005" s="150"/>
      <c r="F4005" s="96"/>
      <c r="G4005" s="96"/>
      <c r="H4005" s="150"/>
      <c r="N4005" s="71"/>
      <c r="U4005" s="71"/>
      <c r="AB4005" s="70"/>
      <c r="AI4005" s="70"/>
    </row>
    <row r="4006" spans="1:35" ht="12" customHeight="1">
      <c r="A4006" s="150"/>
      <c r="B4006" s="150"/>
      <c r="C4006" s="150"/>
      <c r="D4006" s="150"/>
      <c r="E4006" s="150"/>
      <c r="F4006" s="96"/>
      <c r="G4006" s="96"/>
      <c r="H4006" s="150"/>
      <c r="N4006" s="71"/>
      <c r="U4006" s="71"/>
      <c r="AB4006" s="70"/>
      <c r="AI4006" s="70"/>
    </row>
    <row r="4007" spans="1:35" ht="12" customHeight="1">
      <c r="A4007" s="150"/>
      <c r="B4007" s="150"/>
      <c r="C4007" s="150"/>
      <c r="D4007" s="150"/>
      <c r="E4007" s="150"/>
      <c r="F4007" s="96"/>
      <c r="G4007" s="96"/>
      <c r="H4007" s="150"/>
      <c r="N4007" s="71"/>
      <c r="U4007" s="71"/>
      <c r="AB4007" s="70"/>
      <c r="AI4007" s="70"/>
    </row>
    <row r="4008" spans="1:35" ht="12" customHeight="1">
      <c r="A4008" s="150"/>
      <c r="B4008" s="150"/>
      <c r="C4008" s="150"/>
      <c r="D4008" s="150"/>
      <c r="E4008" s="150"/>
      <c r="F4008" s="96"/>
      <c r="G4008" s="96"/>
      <c r="H4008" s="150"/>
      <c r="N4008" s="71"/>
      <c r="U4008" s="71"/>
      <c r="AB4008" s="70"/>
      <c r="AI4008" s="70"/>
    </row>
    <row r="4009" spans="1:35" ht="12" customHeight="1">
      <c r="A4009" s="150"/>
      <c r="B4009" s="150"/>
      <c r="C4009" s="150"/>
      <c r="D4009" s="150"/>
      <c r="E4009" s="150"/>
      <c r="F4009" s="96"/>
      <c r="G4009" s="96"/>
      <c r="H4009" s="150"/>
      <c r="N4009" s="71"/>
      <c r="U4009" s="71"/>
      <c r="AB4009" s="70"/>
      <c r="AI4009" s="70"/>
    </row>
    <row r="4010" spans="1:35" ht="12" customHeight="1">
      <c r="A4010" s="150"/>
      <c r="B4010" s="150"/>
      <c r="C4010" s="150"/>
      <c r="D4010" s="150"/>
      <c r="E4010" s="150"/>
      <c r="F4010" s="96"/>
      <c r="G4010" s="96"/>
      <c r="H4010" s="150"/>
      <c r="N4010" s="71"/>
      <c r="U4010" s="71"/>
      <c r="AB4010" s="70"/>
      <c r="AI4010" s="70"/>
    </row>
    <row r="4011" spans="1:35" ht="12" customHeight="1">
      <c r="A4011" s="150"/>
      <c r="B4011" s="150"/>
      <c r="C4011" s="150"/>
      <c r="D4011" s="150"/>
      <c r="E4011" s="150"/>
      <c r="F4011" s="96"/>
      <c r="G4011" s="96"/>
      <c r="H4011" s="150"/>
      <c r="N4011" s="71"/>
      <c r="U4011" s="71"/>
      <c r="AB4011" s="70"/>
      <c r="AI4011" s="70"/>
    </row>
    <row r="4012" spans="1:35" ht="12" customHeight="1">
      <c r="A4012" s="150"/>
      <c r="B4012" s="150"/>
      <c r="C4012" s="150"/>
      <c r="D4012" s="150"/>
      <c r="E4012" s="150"/>
      <c r="F4012" s="96"/>
      <c r="G4012" s="96"/>
      <c r="H4012" s="150"/>
      <c r="N4012" s="71"/>
      <c r="U4012" s="71"/>
      <c r="AB4012" s="70"/>
      <c r="AI4012" s="70"/>
    </row>
    <row r="4013" spans="1:35" ht="12" customHeight="1">
      <c r="A4013" s="150"/>
      <c r="B4013" s="150"/>
      <c r="C4013" s="150"/>
      <c r="D4013" s="150"/>
      <c r="E4013" s="150"/>
      <c r="F4013" s="96"/>
      <c r="G4013" s="96"/>
      <c r="H4013" s="150"/>
      <c r="N4013" s="71"/>
      <c r="U4013" s="71"/>
      <c r="AB4013" s="70"/>
      <c r="AI4013" s="70"/>
    </row>
    <row r="4014" spans="1:35" ht="12" customHeight="1">
      <c r="A4014" s="150"/>
      <c r="B4014" s="150"/>
      <c r="C4014" s="150"/>
      <c r="D4014" s="150"/>
      <c r="E4014" s="150"/>
      <c r="F4014" s="96"/>
      <c r="G4014" s="96"/>
      <c r="H4014" s="150"/>
      <c r="N4014" s="71"/>
      <c r="U4014" s="71"/>
      <c r="AB4014" s="70"/>
      <c r="AI4014" s="70"/>
    </row>
    <row r="4015" spans="1:35" ht="12" customHeight="1">
      <c r="A4015" s="150"/>
      <c r="B4015" s="150"/>
      <c r="C4015" s="150"/>
      <c r="D4015" s="150"/>
      <c r="E4015" s="150"/>
      <c r="F4015" s="96"/>
      <c r="G4015" s="96"/>
      <c r="H4015" s="150"/>
      <c r="N4015" s="71"/>
      <c r="U4015" s="71"/>
      <c r="AB4015" s="70"/>
      <c r="AI4015" s="70"/>
    </row>
    <row r="4016" spans="1:35" ht="12" customHeight="1">
      <c r="A4016" s="150"/>
      <c r="B4016" s="150"/>
      <c r="C4016" s="150"/>
      <c r="D4016" s="150"/>
      <c r="E4016" s="150"/>
      <c r="F4016" s="96"/>
      <c r="G4016" s="96"/>
      <c r="H4016" s="150"/>
      <c r="N4016" s="71"/>
      <c r="U4016" s="71"/>
      <c r="AB4016" s="70"/>
      <c r="AI4016" s="70"/>
    </row>
    <row r="4017" spans="1:35" ht="12" customHeight="1">
      <c r="A4017" s="150"/>
      <c r="B4017" s="150"/>
      <c r="C4017" s="150"/>
      <c r="D4017" s="150"/>
      <c r="E4017" s="150"/>
      <c r="F4017" s="96"/>
      <c r="G4017" s="96"/>
      <c r="H4017" s="150"/>
      <c r="N4017" s="71"/>
      <c r="U4017" s="71"/>
      <c r="AB4017" s="70"/>
      <c r="AI4017" s="70"/>
    </row>
    <row r="4018" spans="1:35" ht="12" customHeight="1">
      <c r="A4018" s="150"/>
      <c r="B4018" s="150"/>
      <c r="C4018" s="150"/>
      <c r="D4018" s="150"/>
      <c r="E4018" s="150"/>
      <c r="F4018" s="96"/>
      <c r="G4018" s="96"/>
      <c r="H4018" s="150"/>
      <c r="N4018" s="71"/>
      <c r="U4018" s="71"/>
      <c r="AB4018" s="70"/>
      <c r="AI4018" s="70"/>
    </row>
    <row r="4019" spans="1:35" ht="12" customHeight="1">
      <c r="A4019" s="150"/>
      <c r="B4019" s="150"/>
      <c r="C4019" s="150"/>
      <c r="D4019" s="150"/>
      <c r="E4019" s="150"/>
      <c r="F4019" s="96"/>
      <c r="G4019" s="96"/>
      <c r="H4019" s="150"/>
      <c r="N4019" s="71"/>
      <c r="U4019" s="71"/>
      <c r="AB4019" s="70"/>
      <c r="AI4019" s="70"/>
    </row>
    <row r="4020" spans="1:35" ht="12" customHeight="1">
      <c r="A4020" s="150"/>
      <c r="B4020" s="150"/>
      <c r="C4020" s="150"/>
      <c r="D4020" s="150"/>
      <c r="E4020" s="150"/>
      <c r="F4020" s="96"/>
      <c r="G4020" s="96"/>
      <c r="H4020" s="150"/>
      <c r="N4020" s="71"/>
      <c r="U4020" s="71"/>
      <c r="AB4020" s="70"/>
      <c r="AI4020" s="70"/>
    </row>
    <row r="4021" spans="1:35" ht="12" customHeight="1">
      <c r="A4021" s="150"/>
      <c r="B4021" s="150"/>
      <c r="C4021" s="150"/>
      <c r="D4021" s="150"/>
      <c r="E4021" s="150"/>
      <c r="F4021" s="96"/>
      <c r="G4021" s="96"/>
      <c r="H4021" s="150"/>
      <c r="N4021" s="71"/>
      <c r="U4021" s="71"/>
      <c r="AB4021" s="70"/>
      <c r="AI4021" s="70"/>
    </row>
    <row r="4022" spans="1:35" ht="12" customHeight="1">
      <c r="A4022" s="150"/>
      <c r="B4022" s="150"/>
      <c r="C4022" s="150"/>
      <c r="D4022" s="150"/>
      <c r="E4022" s="150"/>
      <c r="F4022" s="96"/>
      <c r="G4022" s="96"/>
      <c r="H4022" s="150"/>
      <c r="N4022" s="71"/>
      <c r="U4022" s="71"/>
      <c r="AB4022" s="70"/>
      <c r="AI4022" s="70"/>
    </row>
    <row r="4023" spans="1:35" ht="12" customHeight="1">
      <c r="A4023" s="150"/>
      <c r="B4023" s="150"/>
      <c r="C4023" s="150"/>
      <c r="D4023" s="150"/>
      <c r="E4023" s="150"/>
      <c r="F4023" s="96"/>
      <c r="G4023" s="96"/>
      <c r="H4023" s="150"/>
      <c r="N4023" s="71"/>
      <c r="U4023" s="71"/>
      <c r="AB4023" s="70"/>
      <c r="AI4023" s="70"/>
    </row>
    <row r="4024" spans="1:35" ht="12" customHeight="1">
      <c r="A4024" s="150"/>
      <c r="B4024" s="150"/>
      <c r="C4024" s="150"/>
      <c r="D4024" s="150"/>
      <c r="E4024" s="150"/>
      <c r="F4024" s="96"/>
      <c r="G4024" s="96"/>
      <c r="H4024" s="150"/>
      <c r="N4024" s="71"/>
      <c r="U4024" s="71"/>
      <c r="AB4024" s="70"/>
      <c r="AI4024" s="70"/>
    </row>
    <row r="4025" spans="1:35" ht="12" customHeight="1">
      <c r="A4025" s="150"/>
      <c r="B4025" s="150"/>
      <c r="C4025" s="150"/>
      <c r="D4025" s="150"/>
      <c r="E4025" s="150"/>
      <c r="F4025" s="96"/>
      <c r="G4025" s="96"/>
      <c r="H4025" s="150"/>
      <c r="N4025" s="71"/>
      <c r="U4025" s="71"/>
      <c r="AB4025" s="70"/>
      <c r="AI4025" s="70"/>
    </row>
    <row r="4026" spans="1:35" ht="12" customHeight="1">
      <c r="A4026" s="150"/>
      <c r="B4026" s="150"/>
      <c r="C4026" s="150"/>
      <c r="D4026" s="150"/>
      <c r="E4026" s="150"/>
      <c r="F4026" s="96"/>
      <c r="G4026" s="96"/>
      <c r="H4026" s="150"/>
      <c r="N4026" s="71"/>
      <c r="U4026" s="71"/>
      <c r="AB4026" s="70"/>
      <c r="AI4026" s="70"/>
    </row>
    <row r="4027" spans="1:35" ht="12" customHeight="1">
      <c r="A4027" s="150"/>
      <c r="B4027" s="150"/>
      <c r="C4027" s="150"/>
      <c r="D4027" s="150"/>
      <c r="E4027" s="150"/>
      <c r="F4027" s="96"/>
      <c r="G4027" s="96"/>
      <c r="H4027" s="150"/>
      <c r="N4027" s="71"/>
      <c r="U4027" s="71"/>
      <c r="AB4027" s="70"/>
      <c r="AI4027" s="70"/>
    </row>
    <row r="4028" spans="1:35" ht="12" customHeight="1">
      <c r="A4028" s="150"/>
      <c r="B4028" s="150"/>
      <c r="C4028" s="150"/>
      <c r="D4028" s="150"/>
      <c r="E4028" s="150"/>
      <c r="F4028" s="96"/>
      <c r="G4028" s="96"/>
      <c r="H4028" s="150"/>
      <c r="N4028" s="71"/>
      <c r="U4028" s="71"/>
      <c r="AB4028" s="70"/>
      <c r="AI4028" s="70"/>
    </row>
    <row r="4029" spans="1:35" ht="12" customHeight="1">
      <c r="A4029" s="150"/>
      <c r="B4029" s="150"/>
      <c r="C4029" s="150"/>
      <c r="D4029" s="150"/>
      <c r="E4029" s="150"/>
      <c r="F4029" s="96"/>
      <c r="G4029" s="96"/>
      <c r="H4029" s="150"/>
      <c r="N4029" s="71"/>
      <c r="U4029" s="71"/>
      <c r="AB4029" s="70"/>
      <c r="AI4029" s="70"/>
    </row>
    <row r="4030" spans="1:35" ht="12" customHeight="1">
      <c r="A4030" s="150"/>
      <c r="B4030" s="150"/>
      <c r="C4030" s="150"/>
      <c r="D4030" s="150"/>
      <c r="E4030" s="150"/>
      <c r="F4030" s="96"/>
      <c r="G4030" s="96"/>
      <c r="H4030" s="150"/>
      <c r="N4030" s="71"/>
      <c r="U4030" s="71"/>
      <c r="AB4030" s="70"/>
      <c r="AI4030" s="70"/>
    </row>
    <row r="4031" spans="1:35" ht="12" customHeight="1">
      <c r="A4031" s="150"/>
      <c r="B4031" s="150"/>
      <c r="C4031" s="150"/>
      <c r="D4031" s="150"/>
      <c r="E4031" s="150"/>
      <c r="F4031" s="96"/>
      <c r="G4031" s="96"/>
      <c r="H4031" s="150"/>
      <c r="N4031" s="71"/>
      <c r="U4031" s="71"/>
      <c r="AB4031" s="70"/>
      <c r="AI4031" s="70"/>
    </row>
    <row r="4032" spans="1:35" ht="12" customHeight="1">
      <c r="A4032" s="150"/>
      <c r="B4032" s="150"/>
      <c r="C4032" s="150"/>
      <c r="D4032" s="150"/>
      <c r="E4032" s="150"/>
      <c r="F4032" s="96"/>
      <c r="G4032" s="96"/>
      <c r="H4032" s="150"/>
      <c r="N4032" s="71"/>
      <c r="U4032" s="71"/>
      <c r="AB4032" s="70"/>
      <c r="AI4032" s="70"/>
    </row>
    <row r="4033" spans="1:35" ht="12" customHeight="1">
      <c r="A4033" s="150"/>
      <c r="B4033" s="150"/>
      <c r="C4033" s="150"/>
      <c r="D4033" s="150"/>
      <c r="E4033" s="150"/>
      <c r="F4033" s="96"/>
      <c r="G4033" s="96"/>
      <c r="H4033" s="150"/>
      <c r="N4033" s="71"/>
      <c r="U4033" s="71"/>
      <c r="AB4033" s="70"/>
      <c r="AI4033" s="70"/>
    </row>
    <row r="4034" spans="1:35" ht="12" customHeight="1">
      <c r="A4034" s="150"/>
      <c r="B4034" s="150"/>
      <c r="C4034" s="150"/>
      <c r="D4034" s="150"/>
      <c r="E4034" s="150"/>
      <c r="F4034" s="96"/>
      <c r="G4034" s="96"/>
      <c r="H4034" s="150"/>
      <c r="N4034" s="71"/>
      <c r="U4034" s="71"/>
      <c r="AB4034" s="70"/>
      <c r="AI4034" s="70"/>
    </row>
    <row r="4035" spans="1:35" ht="12" customHeight="1">
      <c r="A4035" s="150"/>
      <c r="B4035" s="150"/>
      <c r="C4035" s="150"/>
      <c r="D4035" s="150"/>
      <c r="E4035" s="150"/>
      <c r="F4035" s="96"/>
      <c r="G4035" s="96"/>
      <c r="H4035" s="150"/>
      <c r="N4035" s="71"/>
      <c r="U4035" s="71"/>
      <c r="AB4035" s="70"/>
      <c r="AI4035" s="70"/>
    </row>
    <row r="4036" spans="1:35" ht="12" customHeight="1">
      <c r="A4036" s="150"/>
      <c r="B4036" s="150"/>
      <c r="C4036" s="150"/>
      <c r="D4036" s="150"/>
      <c r="E4036" s="150"/>
      <c r="F4036" s="96"/>
      <c r="G4036" s="96"/>
      <c r="H4036" s="150"/>
      <c r="N4036" s="71"/>
      <c r="U4036" s="71"/>
      <c r="AB4036" s="70"/>
      <c r="AI4036" s="70"/>
    </row>
    <row r="4037" spans="1:35" ht="12" customHeight="1">
      <c r="A4037" s="150"/>
      <c r="B4037" s="150"/>
      <c r="C4037" s="150"/>
      <c r="D4037" s="150"/>
      <c r="E4037" s="150"/>
      <c r="F4037" s="96"/>
      <c r="G4037" s="96"/>
      <c r="H4037" s="150"/>
      <c r="N4037" s="71"/>
      <c r="U4037" s="71"/>
      <c r="AB4037" s="70"/>
      <c r="AI4037" s="70"/>
    </row>
    <row r="4038" spans="1:35" ht="12" customHeight="1">
      <c r="A4038" s="150"/>
      <c r="B4038" s="150"/>
      <c r="C4038" s="150"/>
      <c r="D4038" s="150"/>
      <c r="E4038" s="150"/>
      <c r="F4038" s="96"/>
      <c r="G4038" s="96"/>
      <c r="H4038" s="150"/>
      <c r="N4038" s="71"/>
      <c r="U4038" s="71"/>
      <c r="AB4038" s="70"/>
      <c r="AI4038" s="70"/>
    </row>
    <row r="4039" spans="1:35" ht="12" customHeight="1">
      <c r="A4039" s="150"/>
      <c r="B4039" s="150"/>
      <c r="C4039" s="150"/>
      <c r="D4039" s="150"/>
      <c r="E4039" s="150"/>
      <c r="F4039" s="96"/>
      <c r="G4039" s="96"/>
      <c r="H4039" s="150"/>
      <c r="N4039" s="71"/>
      <c r="U4039" s="71"/>
      <c r="AB4039" s="70"/>
      <c r="AI4039" s="70"/>
    </row>
    <row r="4040" spans="1:35" ht="12" customHeight="1">
      <c r="A4040" s="150"/>
      <c r="B4040" s="150"/>
      <c r="C4040" s="150"/>
      <c r="D4040" s="150"/>
      <c r="E4040" s="150"/>
      <c r="F4040" s="96"/>
      <c r="G4040" s="96"/>
      <c r="H4040" s="150"/>
      <c r="N4040" s="71"/>
      <c r="U4040" s="71"/>
      <c r="AB4040" s="70"/>
      <c r="AI4040" s="70"/>
    </row>
    <row r="4041" spans="1:35" ht="12" customHeight="1">
      <c r="A4041" s="150"/>
      <c r="B4041" s="150"/>
      <c r="C4041" s="150"/>
      <c r="D4041" s="150"/>
      <c r="E4041" s="150"/>
      <c r="F4041" s="96"/>
      <c r="G4041" s="96"/>
      <c r="H4041" s="150"/>
      <c r="N4041" s="71"/>
      <c r="U4041" s="71"/>
      <c r="AB4041" s="70"/>
      <c r="AI4041" s="70"/>
    </row>
    <row r="4042" spans="1:35" ht="12" customHeight="1">
      <c r="A4042" s="150"/>
      <c r="B4042" s="150"/>
      <c r="C4042" s="150"/>
      <c r="D4042" s="150"/>
      <c r="E4042" s="150"/>
      <c r="F4042" s="96"/>
      <c r="G4042" s="96"/>
      <c r="H4042" s="150"/>
      <c r="N4042" s="71"/>
      <c r="U4042" s="71"/>
      <c r="AB4042" s="70"/>
      <c r="AI4042" s="70"/>
    </row>
    <row r="4043" spans="1:35" ht="12" customHeight="1">
      <c r="A4043" s="150"/>
      <c r="B4043" s="150"/>
      <c r="C4043" s="150"/>
      <c r="D4043" s="150"/>
      <c r="E4043" s="150"/>
      <c r="F4043" s="96"/>
      <c r="G4043" s="96"/>
      <c r="H4043" s="150"/>
      <c r="N4043" s="71"/>
      <c r="U4043" s="71"/>
      <c r="AB4043" s="70"/>
      <c r="AI4043" s="70"/>
    </row>
    <row r="4044" spans="1:35" ht="12" customHeight="1">
      <c r="A4044" s="150"/>
      <c r="B4044" s="150"/>
      <c r="C4044" s="150"/>
      <c r="D4044" s="150"/>
      <c r="E4044" s="150"/>
      <c r="F4044" s="96"/>
      <c r="G4044" s="96"/>
      <c r="H4044" s="150"/>
      <c r="N4044" s="71"/>
      <c r="U4044" s="71"/>
      <c r="AB4044" s="70"/>
      <c r="AI4044" s="70"/>
    </row>
    <row r="4045" spans="1:35" ht="12" customHeight="1">
      <c r="A4045" s="150"/>
      <c r="B4045" s="150"/>
      <c r="C4045" s="150"/>
      <c r="D4045" s="150"/>
      <c r="E4045" s="150"/>
      <c r="F4045" s="96"/>
      <c r="G4045" s="96"/>
      <c r="H4045" s="150"/>
      <c r="N4045" s="71"/>
      <c r="U4045" s="71"/>
      <c r="AB4045" s="70"/>
      <c r="AI4045" s="70"/>
    </row>
    <row r="4046" spans="1:35" ht="12" customHeight="1">
      <c r="A4046" s="150"/>
      <c r="B4046" s="150"/>
      <c r="C4046" s="150"/>
      <c r="D4046" s="150"/>
      <c r="E4046" s="150"/>
      <c r="F4046" s="96"/>
      <c r="G4046" s="96"/>
      <c r="H4046" s="150"/>
      <c r="N4046" s="71"/>
      <c r="U4046" s="71"/>
      <c r="AB4046" s="70"/>
      <c r="AI4046" s="70"/>
    </row>
    <row r="4047" spans="1:35" ht="12" customHeight="1">
      <c r="A4047" s="150"/>
      <c r="B4047" s="150"/>
      <c r="C4047" s="150"/>
      <c r="D4047" s="150"/>
      <c r="E4047" s="150"/>
      <c r="F4047" s="96"/>
      <c r="G4047" s="96"/>
      <c r="H4047" s="150"/>
      <c r="N4047" s="71"/>
      <c r="U4047" s="71"/>
      <c r="AB4047" s="70"/>
      <c r="AI4047" s="70"/>
    </row>
    <row r="4048" spans="1:35" ht="12" customHeight="1">
      <c r="A4048" s="150"/>
      <c r="B4048" s="150"/>
      <c r="C4048" s="150"/>
      <c r="D4048" s="150"/>
      <c r="E4048" s="150"/>
      <c r="F4048" s="96"/>
      <c r="G4048" s="96"/>
      <c r="H4048" s="150"/>
      <c r="N4048" s="71"/>
      <c r="U4048" s="71"/>
      <c r="AB4048" s="70"/>
      <c r="AI4048" s="70"/>
    </row>
    <row r="4049" spans="1:35" ht="12" customHeight="1">
      <c r="A4049" s="150"/>
      <c r="B4049" s="150"/>
      <c r="C4049" s="150"/>
      <c r="D4049" s="150"/>
      <c r="E4049" s="150"/>
      <c r="F4049" s="96"/>
      <c r="G4049" s="96"/>
      <c r="H4049" s="150"/>
      <c r="N4049" s="71"/>
      <c r="U4049" s="71"/>
      <c r="AB4049" s="70"/>
      <c r="AI4049" s="70"/>
    </row>
    <row r="4050" spans="1:35" ht="12" customHeight="1">
      <c r="A4050" s="150"/>
      <c r="B4050" s="150"/>
      <c r="C4050" s="150"/>
      <c r="D4050" s="150"/>
      <c r="E4050" s="150"/>
      <c r="F4050" s="96"/>
      <c r="G4050" s="96"/>
      <c r="H4050" s="150"/>
      <c r="N4050" s="71"/>
      <c r="U4050" s="71"/>
      <c r="AB4050" s="70"/>
      <c r="AI4050" s="70"/>
    </row>
    <row r="4051" spans="1:35" ht="12" customHeight="1">
      <c r="A4051" s="150"/>
      <c r="B4051" s="150"/>
      <c r="C4051" s="150"/>
      <c r="D4051" s="150"/>
      <c r="E4051" s="150"/>
      <c r="F4051" s="96"/>
      <c r="G4051" s="96"/>
      <c r="H4051" s="150"/>
      <c r="N4051" s="71"/>
      <c r="U4051" s="71"/>
      <c r="AB4051" s="70"/>
      <c r="AI4051" s="70"/>
    </row>
    <row r="4052" spans="1:35" ht="12" customHeight="1">
      <c r="A4052" s="150"/>
      <c r="B4052" s="150"/>
      <c r="C4052" s="150"/>
      <c r="D4052" s="150"/>
      <c r="E4052" s="150"/>
      <c r="F4052" s="96"/>
      <c r="G4052" s="96"/>
      <c r="H4052" s="150"/>
      <c r="N4052" s="71"/>
      <c r="U4052" s="71"/>
      <c r="AB4052" s="70"/>
      <c r="AI4052" s="70"/>
    </row>
    <row r="4053" spans="1:35" ht="12" customHeight="1">
      <c r="A4053" s="150"/>
      <c r="B4053" s="150"/>
      <c r="C4053" s="150"/>
      <c r="D4053" s="150"/>
      <c r="E4053" s="150"/>
      <c r="F4053" s="96"/>
      <c r="G4053" s="96"/>
      <c r="H4053" s="150"/>
      <c r="N4053" s="71"/>
      <c r="U4053" s="71"/>
      <c r="AB4053" s="70"/>
      <c r="AI4053" s="70"/>
    </row>
    <row r="4054" spans="1:35" ht="12" customHeight="1">
      <c r="A4054" s="150"/>
      <c r="B4054" s="150"/>
      <c r="C4054" s="150"/>
      <c r="D4054" s="150"/>
      <c r="E4054" s="150"/>
      <c r="F4054" s="96"/>
      <c r="G4054" s="96"/>
      <c r="H4054" s="150"/>
      <c r="N4054" s="71"/>
      <c r="U4054" s="71"/>
      <c r="AB4054" s="70"/>
      <c r="AI4054" s="70"/>
    </row>
    <row r="4055" spans="1:35" ht="12" customHeight="1">
      <c r="A4055" s="150"/>
      <c r="B4055" s="150"/>
      <c r="C4055" s="150"/>
      <c r="D4055" s="150"/>
      <c r="E4055" s="150"/>
      <c r="F4055" s="96"/>
      <c r="G4055" s="96"/>
      <c r="H4055" s="150"/>
      <c r="N4055" s="71"/>
      <c r="U4055" s="71"/>
      <c r="AB4055" s="70"/>
      <c r="AI4055" s="70"/>
    </row>
    <row r="4056" spans="1:35" ht="12" customHeight="1">
      <c r="A4056" s="150"/>
      <c r="B4056" s="150"/>
      <c r="C4056" s="150"/>
      <c r="D4056" s="150"/>
      <c r="E4056" s="150"/>
      <c r="F4056" s="96"/>
      <c r="G4056" s="96"/>
      <c r="H4056" s="150"/>
      <c r="N4056" s="71"/>
      <c r="U4056" s="71"/>
      <c r="AB4056" s="70"/>
      <c r="AI4056" s="70"/>
    </row>
    <row r="4057" spans="1:35" ht="12" customHeight="1">
      <c r="A4057" s="150"/>
      <c r="B4057" s="150"/>
      <c r="C4057" s="150"/>
      <c r="D4057" s="150"/>
      <c r="E4057" s="150"/>
      <c r="F4057" s="96"/>
      <c r="G4057" s="96"/>
      <c r="H4057" s="150"/>
      <c r="N4057" s="71"/>
      <c r="U4057" s="71"/>
      <c r="AB4057" s="70"/>
      <c r="AI4057" s="70"/>
    </row>
    <row r="4058" spans="1:35" ht="12" customHeight="1">
      <c r="A4058" s="150"/>
      <c r="B4058" s="150"/>
      <c r="C4058" s="150"/>
      <c r="D4058" s="150"/>
      <c r="E4058" s="150"/>
      <c r="F4058" s="96"/>
      <c r="G4058" s="96"/>
      <c r="H4058" s="150"/>
      <c r="N4058" s="71"/>
      <c r="U4058" s="71"/>
      <c r="AB4058" s="70"/>
      <c r="AI4058" s="70"/>
    </row>
    <row r="4059" spans="1:35" ht="12" customHeight="1">
      <c r="A4059" s="150"/>
      <c r="B4059" s="150"/>
      <c r="C4059" s="150"/>
      <c r="D4059" s="150"/>
      <c r="E4059" s="150"/>
      <c r="F4059" s="96"/>
      <c r="G4059" s="96"/>
      <c r="H4059" s="150"/>
      <c r="N4059" s="71"/>
      <c r="U4059" s="71"/>
      <c r="AB4059" s="70"/>
      <c r="AI4059" s="70"/>
    </row>
    <row r="4060" spans="1:35" ht="12" customHeight="1">
      <c r="A4060" s="150"/>
      <c r="B4060" s="150"/>
      <c r="C4060" s="150"/>
      <c r="D4060" s="150"/>
      <c r="E4060" s="150"/>
      <c r="F4060" s="96"/>
      <c r="G4060" s="96"/>
      <c r="H4060" s="150"/>
      <c r="N4060" s="71"/>
      <c r="U4060" s="71"/>
      <c r="AB4060" s="70"/>
      <c r="AI4060" s="70"/>
    </row>
    <row r="4061" spans="1:35" ht="12" customHeight="1">
      <c r="A4061" s="150"/>
      <c r="B4061" s="150"/>
      <c r="C4061" s="150"/>
      <c r="D4061" s="150"/>
      <c r="E4061" s="150"/>
      <c r="F4061" s="96"/>
      <c r="G4061" s="96"/>
      <c r="H4061" s="150"/>
      <c r="N4061" s="71"/>
      <c r="U4061" s="71"/>
      <c r="AB4061" s="70"/>
      <c r="AI4061" s="70"/>
    </row>
    <row r="4062" spans="1:35" ht="12" customHeight="1">
      <c r="A4062" s="150"/>
      <c r="B4062" s="150"/>
      <c r="C4062" s="150"/>
      <c r="D4062" s="150"/>
      <c r="E4062" s="150"/>
      <c r="F4062" s="96"/>
      <c r="G4062" s="96"/>
      <c r="H4062" s="150"/>
      <c r="N4062" s="71"/>
      <c r="U4062" s="71"/>
      <c r="AB4062" s="70"/>
      <c r="AI4062" s="70"/>
    </row>
    <row r="4063" spans="1:35" ht="12" customHeight="1">
      <c r="A4063" s="150"/>
      <c r="B4063" s="150"/>
      <c r="C4063" s="150"/>
      <c r="D4063" s="150"/>
      <c r="E4063" s="150"/>
      <c r="F4063" s="96"/>
      <c r="G4063" s="96"/>
      <c r="H4063" s="150"/>
      <c r="N4063" s="71"/>
      <c r="U4063" s="71"/>
      <c r="AB4063" s="70"/>
      <c r="AI4063" s="70"/>
    </row>
    <row r="4064" spans="1:35" ht="12" customHeight="1">
      <c r="A4064" s="150"/>
      <c r="B4064" s="150"/>
      <c r="C4064" s="150"/>
      <c r="D4064" s="150"/>
      <c r="E4064" s="150"/>
      <c r="F4064" s="96"/>
      <c r="G4064" s="96"/>
      <c r="H4064" s="150"/>
      <c r="N4064" s="71"/>
      <c r="U4064" s="71"/>
      <c r="AB4064" s="70"/>
      <c r="AI4064" s="70"/>
    </row>
    <row r="4065" spans="1:35" ht="12" customHeight="1">
      <c r="A4065" s="150"/>
      <c r="B4065" s="150"/>
      <c r="C4065" s="150"/>
      <c r="D4065" s="150"/>
      <c r="E4065" s="150"/>
      <c r="F4065" s="96"/>
      <c r="G4065" s="96"/>
      <c r="H4065" s="150"/>
      <c r="N4065" s="71"/>
      <c r="U4065" s="71"/>
      <c r="AB4065" s="70"/>
      <c r="AI4065" s="70"/>
    </row>
    <row r="4066" spans="1:35" ht="12" customHeight="1">
      <c r="A4066" s="150"/>
      <c r="B4066" s="150"/>
      <c r="C4066" s="150"/>
      <c r="D4066" s="150"/>
      <c r="E4066" s="150"/>
      <c r="F4066" s="96"/>
      <c r="G4066" s="96"/>
      <c r="H4066" s="150"/>
      <c r="N4066" s="71"/>
      <c r="U4066" s="71"/>
      <c r="AB4066" s="70"/>
      <c r="AI4066" s="70"/>
    </row>
    <row r="4067" spans="1:35" ht="12" customHeight="1">
      <c r="A4067" s="150"/>
      <c r="B4067" s="150"/>
      <c r="C4067" s="150"/>
      <c r="D4067" s="150"/>
      <c r="E4067" s="150"/>
      <c r="F4067" s="96"/>
      <c r="G4067" s="96"/>
      <c r="H4067" s="150"/>
      <c r="N4067" s="71"/>
      <c r="U4067" s="71"/>
      <c r="AB4067" s="70"/>
      <c r="AI4067" s="70"/>
    </row>
    <row r="4068" spans="1:35" ht="12" customHeight="1">
      <c r="A4068" s="150"/>
      <c r="B4068" s="150"/>
      <c r="C4068" s="150"/>
      <c r="D4068" s="150"/>
      <c r="E4068" s="150"/>
      <c r="F4068" s="96"/>
      <c r="G4068" s="96"/>
      <c r="H4068" s="150"/>
      <c r="N4068" s="71"/>
      <c r="U4068" s="71"/>
      <c r="AB4068" s="70"/>
      <c r="AI4068" s="70"/>
    </row>
    <row r="4069" spans="1:35" ht="12" customHeight="1">
      <c r="A4069" s="150"/>
      <c r="B4069" s="150"/>
      <c r="C4069" s="150"/>
      <c r="D4069" s="150"/>
      <c r="E4069" s="150"/>
      <c r="F4069" s="96"/>
      <c r="G4069" s="96"/>
      <c r="H4069" s="150"/>
      <c r="N4069" s="71"/>
      <c r="U4069" s="71"/>
      <c r="AB4069" s="70"/>
      <c r="AI4069" s="70"/>
    </row>
    <row r="4070" spans="1:35" ht="12" customHeight="1">
      <c r="A4070" s="150"/>
      <c r="B4070" s="150"/>
      <c r="C4070" s="150"/>
      <c r="D4070" s="150"/>
      <c r="E4070" s="150"/>
      <c r="F4070" s="96"/>
      <c r="G4070" s="96"/>
      <c r="H4070" s="150"/>
      <c r="N4070" s="71"/>
      <c r="U4070" s="71"/>
      <c r="AB4070" s="70"/>
      <c r="AI4070" s="70"/>
    </row>
    <row r="4071" spans="1:35" ht="12" customHeight="1">
      <c r="A4071" s="150"/>
      <c r="B4071" s="150"/>
      <c r="C4071" s="150"/>
      <c r="D4071" s="150"/>
      <c r="E4071" s="150"/>
      <c r="F4071" s="96"/>
      <c r="G4071" s="96"/>
      <c r="H4071" s="150"/>
      <c r="N4071" s="71"/>
      <c r="U4071" s="71"/>
      <c r="AB4071" s="70"/>
      <c r="AI4071" s="70"/>
    </row>
    <row r="4072" spans="1:35" ht="12" customHeight="1">
      <c r="A4072" s="150"/>
      <c r="B4072" s="150"/>
      <c r="C4072" s="150"/>
      <c r="D4072" s="150"/>
      <c r="E4072" s="150"/>
      <c r="F4072" s="96"/>
      <c r="G4072" s="96"/>
      <c r="H4072" s="150"/>
      <c r="N4072" s="71"/>
      <c r="U4072" s="71"/>
      <c r="AB4072" s="70"/>
      <c r="AI4072" s="70"/>
    </row>
    <row r="4073" spans="1:35" ht="12" customHeight="1">
      <c r="A4073" s="150"/>
      <c r="B4073" s="150"/>
      <c r="C4073" s="150"/>
      <c r="D4073" s="150"/>
      <c r="E4073" s="150"/>
      <c r="F4073" s="96"/>
      <c r="G4073" s="96"/>
      <c r="H4073" s="150"/>
      <c r="N4073" s="71"/>
      <c r="U4073" s="71"/>
      <c r="AB4073" s="70"/>
      <c r="AI4073" s="70"/>
    </row>
    <row r="4074" spans="1:35" ht="12" customHeight="1">
      <c r="A4074" s="150"/>
      <c r="B4074" s="150"/>
      <c r="C4074" s="150"/>
      <c r="D4074" s="150"/>
      <c r="E4074" s="150"/>
      <c r="F4074" s="96"/>
      <c r="G4074" s="96"/>
      <c r="H4074" s="150"/>
      <c r="N4074" s="71"/>
      <c r="U4074" s="71"/>
      <c r="AB4074" s="70"/>
      <c r="AI4074" s="70"/>
    </row>
    <row r="4075" spans="1:35" ht="12" customHeight="1">
      <c r="A4075" s="150"/>
      <c r="B4075" s="150"/>
      <c r="C4075" s="150"/>
      <c r="D4075" s="150"/>
      <c r="E4075" s="150"/>
      <c r="F4075" s="96"/>
      <c r="G4075" s="96"/>
      <c r="H4075" s="150"/>
      <c r="N4075" s="71"/>
      <c r="U4075" s="71"/>
      <c r="AB4075" s="70"/>
      <c r="AI4075" s="70"/>
    </row>
    <row r="4076" spans="1:35" ht="12" customHeight="1">
      <c r="A4076" s="150"/>
      <c r="B4076" s="150"/>
      <c r="C4076" s="150"/>
      <c r="D4076" s="150"/>
      <c r="E4076" s="150"/>
      <c r="F4076" s="96"/>
      <c r="G4076" s="96"/>
      <c r="H4076" s="150"/>
      <c r="N4076" s="71"/>
      <c r="U4076" s="71"/>
      <c r="AB4076" s="70"/>
      <c r="AI4076" s="70"/>
    </row>
    <row r="4077" spans="1:35" ht="12" customHeight="1">
      <c r="A4077" s="150"/>
      <c r="B4077" s="150"/>
      <c r="C4077" s="150"/>
      <c r="D4077" s="150"/>
      <c r="E4077" s="150"/>
      <c r="F4077" s="96"/>
      <c r="G4077" s="96"/>
      <c r="H4077" s="150"/>
      <c r="N4077" s="71"/>
      <c r="U4077" s="71"/>
      <c r="AB4077" s="70"/>
      <c r="AI4077" s="70"/>
    </row>
    <row r="4078" spans="1:35" ht="12" customHeight="1">
      <c r="A4078" s="150"/>
      <c r="B4078" s="150"/>
      <c r="C4078" s="150"/>
      <c r="D4078" s="150"/>
      <c r="E4078" s="150"/>
      <c r="F4078" s="96"/>
      <c r="G4078" s="96"/>
      <c r="H4078" s="150"/>
      <c r="N4078" s="71"/>
      <c r="U4078" s="71"/>
      <c r="AB4078" s="70"/>
      <c r="AI4078" s="70"/>
    </row>
    <row r="4079" spans="1:35" ht="12" customHeight="1">
      <c r="A4079" s="150"/>
      <c r="B4079" s="150"/>
      <c r="C4079" s="150"/>
      <c r="D4079" s="150"/>
      <c r="E4079" s="150"/>
      <c r="F4079" s="96"/>
      <c r="G4079" s="96"/>
      <c r="H4079" s="150"/>
      <c r="N4079" s="71"/>
      <c r="U4079" s="71"/>
      <c r="AB4079" s="70"/>
      <c r="AI4079" s="70"/>
    </row>
    <row r="4080" spans="1:35" ht="12" customHeight="1">
      <c r="A4080" s="150"/>
      <c r="B4080" s="150"/>
      <c r="C4080" s="150"/>
      <c r="D4080" s="150"/>
      <c r="E4080" s="150"/>
      <c r="F4080" s="96"/>
      <c r="G4080" s="96"/>
      <c r="H4080" s="150"/>
      <c r="N4080" s="71"/>
      <c r="U4080" s="71"/>
      <c r="AB4080" s="70"/>
      <c r="AI4080" s="70"/>
    </row>
    <row r="4081" spans="1:35" ht="12" customHeight="1">
      <c r="A4081" s="150"/>
      <c r="B4081" s="150"/>
      <c r="C4081" s="150"/>
      <c r="D4081" s="150"/>
      <c r="E4081" s="150"/>
      <c r="F4081" s="96"/>
      <c r="G4081" s="96"/>
      <c r="H4081" s="150"/>
      <c r="N4081" s="71"/>
      <c r="U4081" s="71"/>
      <c r="AB4081" s="70"/>
      <c r="AI4081" s="70"/>
    </row>
    <row r="4082" spans="1:35" ht="12" customHeight="1">
      <c r="A4082" s="150"/>
      <c r="B4082" s="150"/>
      <c r="C4082" s="150"/>
      <c r="D4082" s="150"/>
      <c r="E4082" s="150"/>
      <c r="F4082" s="96"/>
      <c r="G4082" s="96"/>
      <c r="H4082" s="150"/>
      <c r="N4082" s="71"/>
      <c r="U4082" s="71"/>
      <c r="AB4082" s="70"/>
      <c r="AI4082" s="70"/>
    </row>
    <row r="4083" spans="1:35" ht="12" customHeight="1">
      <c r="A4083" s="150"/>
      <c r="B4083" s="150"/>
      <c r="C4083" s="150"/>
      <c r="D4083" s="150"/>
      <c r="E4083" s="150"/>
      <c r="F4083" s="96"/>
      <c r="G4083" s="96"/>
      <c r="H4083" s="150"/>
      <c r="N4083" s="71"/>
      <c r="U4083" s="71"/>
      <c r="AB4083" s="70"/>
      <c r="AI4083" s="70"/>
    </row>
    <row r="4084" spans="1:35" ht="12" customHeight="1">
      <c r="A4084" s="150"/>
      <c r="B4084" s="150"/>
      <c r="C4084" s="150"/>
      <c r="D4084" s="150"/>
      <c r="E4084" s="150"/>
      <c r="F4084" s="96"/>
      <c r="G4084" s="96"/>
      <c r="H4084" s="150"/>
      <c r="N4084" s="71"/>
      <c r="U4084" s="71"/>
      <c r="AB4084" s="70"/>
      <c r="AI4084" s="70"/>
    </row>
    <row r="4085" spans="1:35" ht="12" customHeight="1">
      <c r="A4085" s="150"/>
      <c r="B4085" s="150"/>
      <c r="C4085" s="150"/>
      <c r="D4085" s="150"/>
      <c r="E4085" s="150"/>
      <c r="F4085" s="96"/>
      <c r="G4085" s="96"/>
      <c r="H4085" s="150"/>
      <c r="N4085" s="71"/>
      <c r="U4085" s="71"/>
      <c r="AB4085" s="70"/>
      <c r="AI4085" s="70"/>
    </row>
    <row r="4086" spans="1:35" ht="12" customHeight="1">
      <c r="A4086" s="150"/>
      <c r="B4086" s="150"/>
      <c r="C4086" s="150"/>
      <c r="D4086" s="150"/>
      <c r="E4086" s="150"/>
      <c r="F4086" s="96"/>
      <c r="G4086" s="96"/>
      <c r="H4086" s="150"/>
      <c r="N4086" s="71"/>
      <c r="U4086" s="71"/>
      <c r="AB4086" s="70"/>
      <c r="AI4086" s="70"/>
    </row>
    <row r="4087" spans="1:35" ht="12" customHeight="1">
      <c r="A4087" s="150"/>
      <c r="B4087" s="150"/>
      <c r="C4087" s="150"/>
      <c r="D4087" s="150"/>
      <c r="E4087" s="150"/>
      <c r="F4087" s="96"/>
      <c r="G4087" s="96"/>
      <c r="H4087" s="150"/>
      <c r="N4087" s="71"/>
      <c r="U4087" s="71"/>
      <c r="AB4087" s="70"/>
      <c r="AI4087" s="70"/>
    </row>
    <row r="4088" spans="1:35" ht="12" customHeight="1">
      <c r="A4088" s="150"/>
      <c r="B4088" s="150"/>
      <c r="C4088" s="150"/>
      <c r="D4088" s="150"/>
      <c r="E4088" s="150"/>
      <c r="F4088" s="96"/>
      <c r="G4088" s="96"/>
      <c r="H4088" s="150"/>
      <c r="N4088" s="71"/>
      <c r="U4088" s="71"/>
      <c r="AB4088" s="70"/>
      <c r="AI4088" s="70"/>
    </row>
    <row r="4089" spans="1:35" ht="12" customHeight="1">
      <c r="A4089" s="150"/>
      <c r="B4089" s="150"/>
      <c r="C4089" s="150"/>
      <c r="D4089" s="150"/>
      <c r="E4089" s="150"/>
      <c r="F4089" s="96"/>
      <c r="G4089" s="96"/>
      <c r="H4089" s="150"/>
      <c r="N4089" s="71"/>
      <c r="U4089" s="71"/>
      <c r="AB4089" s="70"/>
      <c r="AI4089" s="70"/>
    </row>
    <row r="4090" spans="1:35" ht="12" customHeight="1">
      <c r="A4090" s="150"/>
      <c r="B4090" s="150"/>
      <c r="C4090" s="150"/>
      <c r="D4090" s="150"/>
      <c r="E4090" s="150"/>
      <c r="F4090" s="96"/>
      <c r="G4090" s="96"/>
      <c r="H4090" s="150"/>
      <c r="N4090" s="71"/>
      <c r="U4090" s="71"/>
      <c r="AB4090" s="70"/>
      <c r="AI4090" s="70"/>
    </row>
    <row r="4091" spans="1:35" ht="12" customHeight="1">
      <c r="A4091" s="150"/>
      <c r="B4091" s="150"/>
      <c r="C4091" s="150"/>
      <c r="D4091" s="150"/>
      <c r="E4091" s="150"/>
      <c r="F4091" s="96"/>
      <c r="G4091" s="96"/>
      <c r="H4091" s="150"/>
      <c r="N4091" s="71"/>
      <c r="U4091" s="71"/>
      <c r="AB4091" s="70"/>
      <c r="AI4091" s="70"/>
    </row>
    <row r="4092" spans="1:35" ht="12" customHeight="1">
      <c r="A4092" s="150"/>
      <c r="B4092" s="150"/>
      <c r="C4092" s="150"/>
      <c r="D4092" s="150"/>
      <c r="E4092" s="150"/>
      <c r="F4092" s="96"/>
      <c r="G4092" s="96"/>
      <c r="H4092" s="150"/>
      <c r="N4092" s="71"/>
      <c r="U4092" s="71"/>
      <c r="AB4092" s="70"/>
      <c r="AI4092" s="70"/>
    </row>
    <row r="4093" spans="1:35" ht="12" customHeight="1">
      <c r="A4093" s="150"/>
      <c r="B4093" s="150"/>
      <c r="C4093" s="150"/>
      <c r="D4093" s="150"/>
      <c r="E4093" s="150"/>
      <c r="F4093" s="96"/>
      <c r="G4093" s="96"/>
      <c r="H4093" s="150"/>
      <c r="N4093" s="71"/>
      <c r="U4093" s="71"/>
      <c r="AB4093" s="70"/>
      <c r="AI4093" s="70"/>
    </row>
    <row r="4094" spans="1:35" ht="12" customHeight="1">
      <c r="A4094" s="150"/>
      <c r="B4094" s="150"/>
      <c r="C4094" s="150"/>
      <c r="D4094" s="150"/>
      <c r="E4094" s="150"/>
      <c r="F4094" s="96"/>
      <c r="G4094" s="96"/>
      <c r="H4094" s="150"/>
      <c r="N4094" s="71"/>
      <c r="U4094" s="71"/>
      <c r="AB4094" s="70"/>
      <c r="AI4094" s="70"/>
    </row>
    <row r="4095" spans="1:35" ht="12" customHeight="1">
      <c r="A4095" s="150"/>
      <c r="B4095" s="150"/>
      <c r="C4095" s="150"/>
      <c r="D4095" s="150"/>
      <c r="E4095" s="150"/>
      <c r="F4095" s="96"/>
      <c r="G4095" s="96"/>
      <c r="H4095" s="150"/>
      <c r="N4095" s="71"/>
      <c r="U4095" s="71"/>
      <c r="AB4095" s="70"/>
      <c r="AI4095" s="70"/>
    </row>
    <row r="4096" spans="1:35" ht="12" customHeight="1">
      <c r="A4096" s="150"/>
      <c r="B4096" s="150"/>
      <c r="C4096" s="150"/>
      <c r="D4096" s="150"/>
      <c r="E4096" s="150"/>
      <c r="F4096" s="96"/>
      <c r="G4096" s="96"/>
      <c r="H4096" s="150"/>
      <c r="N4096" s="71"/>
      <c r="U4096" s="71"/>
      <c r="AB4096" s="70"/>
      <c r="AI4096" s="70"/>
    </row>
    <row r="4097" spans="1:35" ht="12" customHeight="1">
      <c r="A4097" s="150"/>
      <c r="B4097" s="150"/>
      <c r="C4097" s="150"/>
      <c r="D4097" s="150"/>
      <c r="E4097" s="150"/>
      <c r="F4097" s="96"/>
      <c r="G4097" s="96"/>
      <c r="H4097" s="150"/>
      <c r="N4097" s="71"/>
      <c r="U4097" s="71"/>
      <c r="AB4097" s="70"/>
      <c r="AI4097" s="70"/>
    </row>
    <row r="4098" spans="1:35" ht="12" customHeight="1">
      <c r="A4098" s="150"/>
      <c r="B4098" s="150"/>
      <c r="C4098" s="150"/>
      <c r="D4098" s="150"/>
      <c r="E4098" s="150"/>
      <c r="F4098" s="96"/>
      <c r="G4098" s="96"/>
      <c r="H4098" s="150"/>
      <c r="N4098" s="71"/>
      <c r="U4098" s="71"/>
      <c r="AB4098" s="70"/>
      <c r="AI4098" s="70"/>
    </row>
    <row r="4099" spans="1:35" ht="12" customHeight="1">
      <c r="A4099" s="150"/>
      <c r="B4099" s="150"/>
      <c r="C4099" s="150"/>
      <c r="D4099" s="150"/>
      <c r="E4099" s="150"/>
      <c r="F4099" s="96"/>
      <c r="G4099" s="96"/>
      <c r="H4099" s="150"/>
      <c r="N4099" s="71"/>
      <c r="U4099" s="71"/>
      <c r="AB4099" s="70"/>
      <c r="AI4099" s="70"/>
    </row>
    <row r="4100" spans="1:35" ht="12" customHeight="1">
      <c r="A4100" s="150"/>
      <c r="B4100" s="150"/>
      <c r="C4100" s="150"/>
      <c r="D4100" s="150"/>
      <c r="E4100" s="150"/>
      <c r="F4100" s="96"/>
      <c r="G4100" s="96"/>
      <c r="H4100" s="150"/>
      <c r="N4100" s="71"/>
      <c r="U4100" s="71"/>
      <c r="AB4100" s="70"/>
      <c r="AI4100" s="70"/>
    </row>
    <row r="4101" spans="1:35" ht="12" customHeight="1">
      <c r="A4101" s="150"/>
      <c r="B4101" s="150"/>
      <c r="C4101" s="150"/>
      <c r="D4101" s="150"/>
      <c r="E4101" s="150"/>
      <c r="F4101" s="96"/>
      <c r="G4101" s="96"/>
      <c r="H4101" s="150"/>
      <c r="N4101" s="71"/>
      <c r="U4101" s="71"/>
      <c r="AB4101" s="70"/>
      <c r="AI4101" s="70"/>
    </row>
    <row r="4102" spans="1:35" ht="12" customHeight="1">
      <c r="A4102" s="150"/>
      <c r="B4102" s="150"/>
      <c r="C4102" s="150"/>
      <c r="D4102" s="150"/>
      <c r="E4102" s="150"/>
      <c r="F4102" s="96"/>
      <c r="G4102" s="96"/>
      <c r="H4102" s="150"/>
      <c r="N4102" s="71"/>
      <c r="U4102" s="71"/>
      <c r="AB4102" s="70"/>
      <c r="AI4102" s="70"/>
    </row>
    <row r="4103" spans="1:35" ht="12" customHeight="1">
      <c r="A4103" s="150"/>
      <c r="B4103" s="150"/>
      <c r="C4103" s="150"/>
      <c r="D4103" s="150"/>
      <c r="E4103" s="150"/>
      <c r="F4103" s="96"/>
      <c r="G4103" s="96"/>
      <c r="H4103" s="150"/>
      <c r="N4103" s="71"/>
      <c r="U4103" s="71"/>
      <c r="AB4103" s="70"/>
      <c r="AI4103" s="70"/>
    </row>
    <row r="4104" spans="1:35" ht="12" customHeight="1">
      <c r="A4104" s="150"/>
      <c r="B4104" s="150"/>
      <c r="C4104" s="150"/>
      <c r="D4104" s="150"/>
      <c r="E4104" s="150"/>
      <c r="F4104" s="96"/>
      <c r="G4104" s="96"/>
      <c r="H4104" s="150"/>
      <c r="N4104" s="71"/>
      <c r="U4104" s="71"/>
      <c r="AB4104" s="70"/>
      <c r="AI4104" s="70"/>
    </row>
    <row r="4105" spans="1:35" ht="12" customHeight="1">
      <c r="A4105" s="150"/>
      <c r="B4105" s="150"/>
      <c r="C4105" s="150"/>
      <c r="D4105" s="150"/>
      <c r="E4105" s="150"/>
      <c r="F4105" s="96"/>
      <c r="G4105" s="96"/>
      <c r="H4105" s="150"/>
      <c r="N4105" s="71"/>
      <c r="U4105" s="71"/>
      <c r="AB4105" s="70"/>
      <c r="AI4105" s="70"/>
    </row>
    <row r="4106" spans="1:35" ht="12" customHeight="1">
      <c r="A4106" s="150"/>
      <c r="B4106" s="150"/>
      <c r="C4106" s="150"/>
      <c r="D4106" s="150"/>
      <c r="E4106" s="150"/>
      <c r="F4106" s="96"/>
      <c r="G4106" s="96"/>
      <c r="H4106" s="150"/>
      <c r="N4106" s="71"/>
      <c r="U4106" s="71"/>
      <c r="AB4106" s="70"/>
      <c r="AI4106" s="70"/>
    </row>
    <row r="4107" spans="1:35" ht="12" customHeight="1">
      <c r="A4107" s="150"/>
      <c r="B4107" s="150"/>
      <c r="C4107" s="150"/>
      <c r="D4107" s="150"/>
      <c r="E4107" s="150"/>
      <c r="F4107" s="96"/>
      <c r="G4107" s="96"/>
      <c r="H4107" s="150"/>
      <c r="N4107" s="71"/>
      <c r="U4107" s="71"/>
      <c r="AB4107" s="70"/>
      <c r="AI4107" s="70"/>
    </row>
    <row r="4108" spans="1:35" ht="12" customHeight="1">
      <c r="A4108" s="150"/>
      <c r="B4108" s="150"/>
      <c r="C4108" s="150"/>
      <c r="D4108" s="150"/>
      <c r="E4108" s="150"/>
      <c r="F4108" s="96"/>
      <c r="G4108" s="96"/>
      <c r="H4108" s="150"/>
      <c r="N4108" s="71"/>
      <c r="U4108" s="71"/>
      <c r="AB4108" s="70"/>
      <c r="AI4108" s="70"/>
    </row>
    <row r="4109" spans="1:35" ht="12" customHeight="1">
      <c r="A4109" s="150"/>
      <c r="B4109" s="150"/>
      <c r="C4109" s="150"/>
      <c r="D4109" s="150"/>
      <c r="E4109" s="150"/>
      <c r="F4109" s="96"/>
      <c r="G4109" s="96"/>
      <c r="H4109" s="150"/>
      <c r="N4109" s="71"/>
      <c r="U4109" s="71"/>
      <c r="AB4109" s="70"/>
      <c r="AI4109" s="70"/>
    </row>
    <row r="4110" spans="1:35" ht="12" customHeight="1">
      <c r="A4110" s="150"/>
      <c r="B4110" s="150"/>
      <c r="C4110" s="150"/>
      <c r="D4110" s="150"/>
      <c r="E4110" s="150"/>
      <c r="F4110" s="96"/>
      <c r="G4110" s="96"/>
      <c r="H4110" s="150"/>
      <c r="N4110" s="71"/>
      <c r="U4110" s="71"/>
      <c r="AB4110" s="70"/>
      <c r="AI4110" s="70"/>
    </row>
    <row r="4111" spans="1:35" ht="12" customHeight="1">
      <c r="A4111" s="150"/>
      <c r="B4111" s="150"/>
      <c r="C4111" s="150"/>
      <c r="D4111" s="150"/>
      <c r="E4111" s="150"/>
      <c r="F4111" s="96"/>
      <c r="G4111" s="96"/>
      <c r="H4111" s="150"/>
      <c r="N4111" s="71"/>
      <c r="U4111" s="71"/>
      <c r="AB4111" s="70"/>
      <c r="AI4111" s="70"/>
    </row>
    <row r="4112" spans="1:35" ht="12" customHeight="1">
      <c r="A4112" s="150"/>
      <c r="B4112" s="150"/>
      <c r="C4112" s="150"/>
      <c r="D4112" s="150"/>
      <c r="E4112" s="150"/>
      <c r="F4112" s="96"/>
      <c r="G4112" s="96"/>
      <c r="H4112" s="150"/>
      <c r="N4112" s="71"/>
      <c r="U4112" s="71"/>
      <c r="AB4112" s="70"/>
      <c r="AI4112" s="70"/>
    </row>
    <row r="4113" spans="1:35" ht="12" customHeight="1">
      <c r="A4113" s="150"/>
      <c r="B4113" s="150"/>
      <c r="C4113" s="150"/>
      <c r="D4113" s="150"/>
      <c r="E4113" s="150"/>
      <c r="F4113" s="96"/>
      <c r="G4113" s="96"/>
      <c r="H4113" s="150"/>
      <c r="N4113" s="71"/>
      <c r="U4113" s="71"/>
      <c r="AB4113" s="70"/>
      <c r="AI4113" s="70"/>
    </row>
    <row r="4114" spans="1:35" ht="12" customHeight="1">
      <c r="A4114" s="150"/>
      <c r="B4114" s="150"/>
      <c r="C4114" s="150"/>
      <c r="D4114" s="150"/>
      <c r="E4114" s="150"/>
      <c r="F4114" s="96"/>
      <c r="G4114" s="96"/>
      <c r="H4114" s="150"/>
      <c r="N4114" s="71"/>
      <c r="U4114" s="71"/>
      <c r="AB4114" s="70"/>
      <c r="AI4114" s="70"/>
    </row>
    <row r="4115" spans="1:35" ht="12" customHeight="1">
      <c r="A4115" s="150"/>
      <c r="B4115" s="150"/>
      <c r="C4115" s="150"/>
      <c r="D4115" s="150"/>
      <c r="E4115" s="150"/>
      <c r="F4115" s="96"/>
      <c r="G4115" s="96"/>
      <c r="H4115" s="150"/>
      <c r="N4115" s="71"/>
      <c r="U4115" s="71"/>
      <c r="AB4115" s="70"/>
      <c r="AI4115" s="70"/>
    </row>
    <row r="4116" spans="1:35" ht="12" customHeight="1">
      <c r="A4116" s="150"/>
      <c r="B4116" s="150"/>
      <c r="C4116" s="150"/>
      <c r="D4116" s="150"/>
      <c r="E4116" s="150"/>
      <c r="F4116" s="96"/>
      <c r="G4116" s="96"/>
      <c r="H4116" s="150"/>
      <c r="N4116" s="71"/>
      <c r="U4116" s="71"/>
      <c r="AB4116" s="70"/>
      <c r="AI4116" s="70"/>
    </row>
    <row r="4117" spans="1:35" ht="12" customHeight="1">
      <c r="A4117" s="150"/>
      <c r="B4117" s="150"/>
      <c r="C4117" s="150"/>
      <c r="D4117" s="150"/>
      <c r="E4117" s="150"/>
      <c r="F4117" s="96"/>
      <c r="G4117" s="96"/>
      <c r="H4117" s="150"/>
      <c r="N4117" s="71"/>
      <c r="U4117" s="71"/>
      <c r="AB4117" s="70"/>
      <c r="AI4117" s="70"/>
    </row>
    <row r="4118" spans="1:35" ht="12" customHeight="1">
      <c r="A4118" s="150"/>
      <c r="B4118" s="150"/>
      <c r="C4118" s="150"/>
      <c r="D4118" s="150"/>
      <c r="E4118" s="150"/>
      <c r="F4118" s="96"/>
      <c r="G4118" s="96"/>
      <c r="H4118" s="150"/>
      <c r="N4118" s="71"/>
      <c r="U4118" s="71"/>
      <c r="AB4118" s="70"/>
      <c r="AI4118" s="70"/>
    </row>
    <row r="4119" spans="1:35" ht="12" customHeight="1">
      <c r="A4119" s="150"/>
      <c r="B4119" s="150"/>
      <c r="C4119" s="150"/>
      <c r="D4119" s="150"/>
      <c r="E4119" s="150"/>
      <c r="F4119" s="96"/>
      <c r="G4119" s="96"/>
      <c r="H4119" s="150"/>
      <c r="N4119" s="71"/>
      <c r="U4119" s="71"/>
      <c r="AB4119" s="70"/>
      <c r="AI4119" s="70"/>
    </row>
    <row r="4120" spans="1:35" ht="12" customHeight="1">
      <c r="A4120" s="150"/>
      <c r="B4120" s="150"/>
      <c r="C4120" s="150"/>
      <c r="D4120" s="150"/>
      <c r="E4120" s="150"/>
      <c r="F4120" s="96"/>
      <c r="G4120" s="96"/>
      <c r="H4120" s="150"/>
      <c r="N4120" s="71"/>
      <c r="U4120" s="71"/>
      <c r="AB4120" s="70"/>
      <c r="AI4120" s="70"/>
    </row>
    <row r="4121" spans="1:35" ht="12" customHeight="1">
      <c r="A4121" s="150"/>
      <c r="B4121" s="150"/>
      <c r="C4121" s="150"/>
      <c r="D4121" s="150"/>
      <c r="E4121" s="150"/>
      <c r="F4121" s="96"/>
      <c r="G4121" s="96"/>
      <c r="H4121" s="150"/>
      <c r="N4121" s="71"/>
      <c r="U4121" s="71"/>
      <c r="AB4121" s="70"/>
      <c r="AI4121" s="70"/>
    </row>
    <row r="4122" spans="1:35" ht="12" customHeight="1">
      <c r="A4122" s="150"/>
      <c r="B4122" s="150"/>
      <c r="C4122" s="150"/>
      <c r="D4122" s="150"/>
      <c r="E4122" s="150"/>
      <c r="F4122" s="96"/>
      <c r="G4122" s="96"/>
      <c r="H4122" s="150"/>
      <c r="N4122" s="71"/>
      <c r="U4122" s="71"/>
      <c r="AB4122" s="70"/>
      <c r="AI4122" s="70"/>
    </row>
    <row r="4123" spans="1:35" ht="12" customHeight="1">
      <c r="A4123" s="150"/>
      <c r="B4123" s="150"/>
      <c r="C4123" s="150"/>
      <c r="D4123" s="150"/>
      <c r="E4123" s="150"/>
      <c r="F4123" s="96"/>
      <c r="G4123" s="96"/>
      <c r="H4123" s="150"/>
      <c r="N4123" s="71"/>
      <c r="U4123" s="71"/>
      <c r="AB4123" s="70"/>
      <c r="AI4123" s="70"/>
    </row>
    <row r="4124" spans="1:35" ht="12" customHeight="1">
      <c r="A4124" s="150"/>
      <c r="B4124" s="150"/>
      <c r="C4124" s="150"/>
      <c r="D4124" s="150"/>
      <c r="E4124" s="150"/>
      <c r="F4124" s="96"/>
      <c r="G4124" s="96"/>
      <c r="H4124" s="150"/>
      <c r="N4124" s="71"/>
      <c r="U4124" s="71"/>
      <c r="AB4124" s="70"/>
      <c r="AI4124" s="70"/>
    </row>
    <row r="4125" spans="1:35" ht="12" customHeight="1">
      <c r="A4125" s="150"/>
      <c r="B4125" s="150"/>
      <c r="C4125" s="150"/>
      <c r="D4125" s="150"/>
      <c r="E4125" s="150"/>
      <c r="F4125" s="96"/>
      <c r="G4125" s="96"/>
      <c r="H4125" s="150"/>
      <c r="N4125" s="71"/>
      <c r="U4125" s="71"/>
      <c r="AB4125" s="70"/>
      <c r="AI4125" s="70"/>
    </row>
    <row r="4126" spans="1:35" ht="12" customHeight="1">
      <c r="A4126" s="150"/>
      <c r="B4126" s="150"/>
      <c r="C4126" s="150"/>
      <c r="D4126" s="150"/>
      <c r="E4126" s="150"/>
      <c r="F4126" s="96"/>
      <c r="G4126" s="96"/>
      <c r="H4126" s="150"/>
      <c r="N4126" s="71"/>
      <c r="U4126" s="71"/>
      <c r="AB4126" s="70"/>
      <c r="AI4126" s="70"/>
    </row>
    <row r="4127" spans="1:35" ht="12" customHeight="1">
      <c r="A4127" s="150"/>
      <c r="B4127" s="150"/>
      <c r="C4127" s="150"/>
      <c r="D4127" s="150"/>
      <c r="E4127" s="150"/>
      <c r="F4127" s="96"/>
      <c r="G4127" s="96"/>
      <c r="H4127" s="150"/>
      <c r="N4127" s="71"/>
      <c r="U4127" s="71"/>
      <c r="AB4127" s="70"/>
      <c r="AI4127" s="70"/>
    </row>
    <row r="4128" spans="1:35" ht="12" customHeight="1">
      <c r="A4128" s="150"/>
      <c r="B4128" s="150"/>
      <c r="C4128" s="150"/>
      <c r="D4128" s="150"/>
      <c r="E4128" s="150"/>
      <c r="F4128" s="96"/>
      <c r="G4128" s="96"/>
      <c r="H4128" s="150"/>
      <c r="N4128" s="71"/>
      <c r="U4128" s="71"/>
      <c r="AB4128" s="70"/>
      <c r="AI4128" s="70"/>
    </row>
    <row r="4129" spans="1:35" ht="12" customHeight="1">
      <c r="A4129" s="150"/>
      <c r="B4129" s="150"/>
      <c r="C4129" s="150"/>
      <c r="D4129" s="150"/>
      <c r="E4129" s="150"/>
      <c r="F4129" s="96"/>
      <c r="G4129" s="96"/>
      <c r="H4129" s="150"/>
      <c r="N4129" s="71"/>
      <c r="U4129" s="71"/>
      <c r="AB4129" s="70"/>
      <c r="AI4129" s="70"/>
    </row>
    <row r="4130" spans="1:35" ht="12" customHeight="1">
      <c r="A4130" s="150"/>
      <c r="B4130" s="150"/>
      <c r="C4130" s="150"/>
      <c r="D4130" s="150"/>
      <c r="E4130" s="150"/>
      <c r="F4130" s="96"/>
      <c r="G4130" s="96"/>
      <c r="H4130" s="150"/>
      <c r="N4130" s="71"/>
      <c r="U4130" s="71"/>
      <c r="AB4130" s="70"/>
      <c r="AI4130" s="70"/>
    </row>
    <row r="4131" spans="1:35" ht="12" customHeight="1">
      <c r="A4131" s="150"/>
      <c r="B4131" s="150"/>
      <c r="C4131" s="150"/>
      <c r="D4131" s="150"/>
      <c r="E4131" s="150"/>
      <c r="F4131" s="96"/>
      <c r="G4131" s="96"/>
      <c r="H4131" s="150"/>
      <c r="N4131" s="71"/>
      <c r="U4131" s="71"/>
      <c r="AB4131" s="70"/>
      <c r="AI4131" s="70"/>
    </row>
    <row r="4132" spans="1:35" ht="12" customHeight="1">
      <c r="A4132" s="150"/>
      <c r="B4132" s="150"/>
      <c r="C4132" s="150"/>
      <c r="D4132" s="150"/>
      <c r="E4132" s="150"/>
      <c r="F4132" s="96"/>
      <c r="G4132" s="96"/>
      <c r="H4132" s="150"/>
      <c r="N4132" s="71"/>
      <c r="U4132" s="71"/>
      <c r="AB4132" s="70"/>
      <c r="AI4132" s="70"/>
    </row>
    <row r="4133" spans="1:35" ht="12" customHeight="1">
      <c r="A4133" s="150"/>
      <c r="B4133" s="150"/>
      <c r="C4133" s="150"/>
      <c r="D4133" s="150"/>
      <c r="E4133" s="150"/>
      <c r="F4133" s="96"/>
      <c r="G4133" s="96"/>
      <c r="H4133" s="150"/>
      <c r="N4133" s="71"/>
      <c r="U4133" s="71"/>
      <c r="AB4133" s="70"/>
      <c r="AI4133" s="70"/>
    </row>
    <row r="4134" spans="1:35" ht="12" customHeight="1">
      <c r="A4134" s="150"/>
      <c r="B4134" s="150"/>
      <c r="C4134" s="150"/>
      <c r="D4134" s="150"/>
      <c r="E4134" s="150"/>
      <c r="F4134" s="96"/>
      <c r="G4134" s="96"/>
      <c r="H4134" s="150"/>
      <c r="N4134" s="71"/>
      <c r="U4134" s="71"/>
      <c r="AB4134" s="70"/>
      <c r="AI4134" s="70"/>
    </row>
    <row r="4135" spans="1:35" ht="12" customHeight="1">
      <c r="A4135" s="150"/>
      <c r="B4135" s="150"/>
      <c r="C4135" s="150"/>
      <c r="D4135" s="150"/>
      <c r="E4135" s="150"/>
      <c r="F4135" s="96"/>
      <c r="G4135" s="96"/>
      <c r="H4135" s="150"/>
      <c r="N4135" s="71"/>
      <c r="U4135" s="71"/>
      <c r="AB4135" s="70"/>
      <c r="AI4135" s="70"/>
    </row>
    <row r="4136" spans="1:35" ht="12" customHeight="1">
      <c r="A4136" s="150"/>
      <c r="B4136" s="150"/>
      <c r="C4136" s="150"/>
      <c r="D4136" s="150"/>
      <c r="E4136" s="150"/>
      <c r="F4136" s="96"/>
      <c r="G4136" s="96"/>
      <c r="H4136" s="150"/>
      <c r="N4136" s="71"/>
      <c r="U4136" s="71"/>
      <c r="AB4136" s="70"/>
      <c r="AI4136" s="70"/>
    </row>
    <row r="4137" spans="1:35" ht="12" customHeight="1">
      <c r="A4137" s="150"/>
      <c r="B4137" s="150"/>
      <c r="C4137" s="150"/>
      <c r="D4137" s="150"/>
      <c r="E4137" s="150"/>
      <c r="F4137" s="96"/>
      <c r="G4137" s="96"/>
      <c r="H4137" s="150"/>
      <c r="N4137" s="71"/>
      <c r="U4137" s="71"/>
      <c r="AB4137" s="70"/>
      <c r="AI4137" s="70"/>
    </row>
    <row r="4138" spans="1:35" ht="12" customHeight="1">
      <c r="A4138" s="150"/>
      <c r="B4138" s="150"/>
      <c r="C4138" s="150"/>
      <c r="D4138" s="150"/>
      <c r="E4138" s="150"/>
      <c r="F4138" s="96"/>
      <c r="G4138" s="96"/>
      <c r="H4138" s="150"/>
      <c r="N4138" s="71"/>
      <c r="U4138" s="71"/>
      <c r="AB4138" s="70"/>
      <c r="AI4138" s="70"/>
    </row>
    <row r="4139" spans="1:35" ht="12" customHeight="1">
      <c r="A4139" s="150"/>
      <c r="B4139" s="150"/>
      <c r="C4139" s="150"/>
      <c r="D4139" s="150"/>
      <c r="E4139" s="150"/>
      <c r="F4139" s="96"/>
      <c r="G4139" s="96"/>
      <c r="H4139" s="150"/>
      <c r="N4139" s="71"/>
      <c r="U4139" s="71"/>
      <c r="AB4139" s="70"/>
      <c r="AI4139" s="70"/>
    </row>
    <row r="4140" spans="1:35" ht="12" customHeight="1">
      <c r="A4140" s="150"/>
      <c r="B4140" s="150"/>
      <c r="C4140" s="150"/>
      <c r="D4140" s="150"/>
      <c r="E4140" s="150"/>
      <c r="F4140" s="96"/>
      <c r="G4140" s="96"/>
      <c r="H4140" s="150"/>
      <c r="N4140" s="71"/>
      <c r="U4140" s="71"/>
      <c r="AB4140" s="70"/>
      <c r="AI4140" s="70"/>
    </row>
    <row r="4141" spans="1:35" ht="12" customHeight="1">
      <c r="A4141" s="150"/>
      <c r="B4141" s="150"/>
      <c r="C4141" s="150"/>
      <c r="D4141" s="150"/>
      <c r="E4141" s="150"/>
      <c r="F4141" s="96"/>
      <c r="G4141" s="96"/>
      <c r="H4141" s="150"/>
      <c r="N4141" s="71"/>
      <c r="U4141" s="71"/>
      <c r="AB4141" s="70"/>
      <c r="AI4141" s="70"/>
    </row>
    <row r="4142" spans="1:35" ht="12" customHeight="1">
      <c r="A4142" s="150"/>
      <c r="B4142" s="150"/>
      <c r="C4142" s="150"/>
      <c r="D4142" s="150"/>
      <c r="E4142" s="150"/>
      <c r="F4142" s="96"/>
      <c r="G4142" s="96"/>
      <c r="H4142" s="150"/>
      <c r="N4142" s="71"/>
      <c r="U4142" s="71"/>
      <c r="AB4142" s="70"/>
      <c r="AI4142" s="70"/>
    </row>
    <row r="4143" spans="1:35" ht="12" customHeight="1">
      <c r="A4143" s="150"/>
      <c r="B4143" s="150"/>
      <c r="C4143" s="150"/>
      <c r="D4143" s="150"/>
      <c r="E4143" s="150"/>
      <c r="F4143" s="96"/>
      <c r="G4143" s="96"/>
      <c r="H4143" s="150"/>
      <c r="N4143" s="71"/>
      <c r="U4143" s="71"/>
      <c r="AB4143" s="70"/>
      <c r="AI4143" s="70"/>
    </row>
    <row r="4144" spans="1:35" ht="12" customHeight="1">
      <c r="A4144" s="150"/>
      <c r="B4144" s="150"/>
      <c r="C4144" s="150"/>
      <c r="D4144" s="150"/>
      <c r="E4144" s="150"/>
      <c r="F4144" s="96"/>
      <c r="G4144" s="96"/>
      <c r="H4144" s="150"/>
      <c r="N4144" s="71"/>
      <c r="U4144" s="71"/>
      <c r="AB4144" s="70"/>
      <c r="AI4144" s="70"/>
    </row>
    <row r="4145" spans="1:35" ht="12" customHeight="1">
      <c r="A4145" s="150"/>
      <c r="B4145" s="150"/>
      <c r="C4145" s="150"/>
      <c r="D4145" s="150"/>
      <c r="E4145" s="150"/>
      <c r="F4145" s="96"/>
      <c r="G4145" s="96"/>
      <c r="H4145" s="150"/>
      <c r="N4145" s="71"/>
      <c r="U4145" s="71"/>
      <c r="AB4145" s="70"/>
      <c r="AI4145" s="70"/>
    </row>
    <row r="4146" spans="1:35" ht="12" customHeight="1">
      <c r="A4146" s="150"/>
      <c r="B4146" s="150"/>
      <c r="C4146" s="150"/>
      <c r="D4146" s="150"/>
      <c r="E4146" s="150"/>
      <c r="F4146" s="96"/>
      <c r="G4146" s="96"/>
      <c r="H4146" s="150"/>
      <c r="N4146" s="71"/>
      <c r="U4146" s="71"/>
      <c r="AB4146" s="70"/>
      <c r="AI4146" s="70"/>
    </row>
    <row r="4147" spans="1:35" ht="12" customHeight="1">
      <c r="A4147" s="150"/>
      <c r="B4147" s="150"/>
      <c r="C4147" s="150"/>
      <c r="D4147" s="150"/>
      <c r="E4147" s="150"/>
      <c r="F4147" s="96"/>
      <c r="G4147" s="96"/>
      <c r="H4147" s="150"/>
      <c r="N4147" s="71"/>
      <c r="U4147" s="71"/>
      <c r="AB4147" s="70"/>
      <c r="AI4147" s="70"/>
    </row>
    <row r="4148" spans="1:35" ht="12" customHeight="1">
      <c r="A4148" s="150"/>
      <c r="B4148" s="150"/>
      <c r="C4148" s="150"/>
      <c r="D4148" s="150"/>
      <c r="E4148" s="150"/>
      <c r="F4148" s="96"/>
      <c r="G4148" s="96"/>
      <c r="H4148" s="150"/>
      <c r="N4148" s="71"/>
      <c r="U4148" s="71"/>
      <c r="AB4148" s="70"/>
      <c r="AI4148" s="70"/>
    </row>
    <row r="4149" spans="1:35" ht="12" customHeight="1">
      <c r="A4149" s="150"/>
      <c r="B4149" s="150"/>
      <c r="C4149" s="150"/>
      <c r="D4149" s="150"/>
      <c r="E4149" s="150"/>
      <c r="F4149" s="96"/>
      <c r="G4149" s="96"/>
      <c r="H4149" s="150"/>
      <c r="N4149" s="71"/>
      <c r="U4149" s="71"/>
      <c r="AB4149" s="70"/>
      <c r="AI4149" s="70"/>
    </row>
    <row r="4150" spans="1:35" ht="12" customHeight="1">
      <c r="A4150" s="150"/>
      <c r="B4150" s="150"/>
      <c r="C4150" s="150"/>
      <c r="D4150" s="150"/>
      <c r="E4150" s="150"/>
      <c r="F4150" s="96"/>
      <c r="G4150" s="96"/>
      <c r="H4150" s="150"/>
      <c r="N4150" s="71"/>
      <c r="U4150" s="71"/>
      <c r="AB4150" s="70"/>
      <c r="AI4150" s="70"/>
    </row>
    <row r="4151" spans="1:35" ht="12" customHeight="1">
      <c r="A4151" s="150"/>
      <c r="B4151" s="150"/>
      <c r="C4151" s="150"/>
      <c r="D4151" s="150"/>
      <c r="E4151" s="150"/>
      <c r="F4151" s="96"/>
      <c r="G4151" s="96"/>
      <c r="H4151" s="150"/>
      <c r="N4151" s="71"/>
      <c r="U4151" s="71"/>
      <c r="AB4151" s="70"/>
      <c r="AI4151" s="70"/>
    </row>
    <row r="4152" spans="1:35" ht="12" customHeight="1">
      <c r="A4152" s="150"/>
      <c r="B4152" s="150"/>
      <c r="C4152" s="150"/>
      <c r="D4152" s="150"/>
      <c r="E4152" s="150"/>
      <c r="F4152" s="96"/>
      <c r="G4152" s="96"/>
      <c r="H4152" s="150"/>
      <c r="N4152" s="71"/>
      <c r="U4152" s="71"/>
      <c r="AB4152" s="70"/>
      <c r="AI4152" s="70"/>
    </row>
    <row r="4153" spans="1:35" ht="12" customHeight="1">
      <c r="A4153" s="150"/>
      <c r="B4153" s="150"/>
      <c r="C4153" s="150"/>
      <c r="D4153" s="150"/>
      <c r="E4153" s="150"/>
      <c r="F4153" s="96"/>
      <c r="G4153" s="96"/>
      <c r="H4153" s="150"/>
      <c r="N4153" s="71"/>
      <c r="U4153" s="71"/>
      <c r="AB4153" s="70"/>
      <c r="AI4153" s="70"/>
    </row>
    <row r="4154" spans="1:35" ht="12" customHeight="1">
      <c r="A4154" s="150"/>
      <c r="B4154" s="150"/>
      <c r="C4154" s="150"/>
      <c r="D4154" s="150"/>
      <c r="E4154" s="150"/>
      <c r="F4154" s="96"/>
      <c r="G4154" s="96"/>
      <c r="H4154" s="150"/>
      <c r="N4154" s="71"/>
      <c r="U4154" s="71"/>
      <c r="AB4154" s="70"/>
      <c r="AI4154" s="70"/>
    </row>
    <row r="4155" spans="1:35" ht="12" customHeight="1">
      <c r="A4155" s="150"/>
      <c r="B4155" s="150"/>
      <c r="C4155" s="150"/>
      <c r="D4155" s="150"/>
      <c r="E4155" s="150"/>
      <c r="F4155" s="96"/>
      <c r="G4155" s="96"/>
      <c r="H4155" s="150"/>
      <c r="N4155" s="71"/>
      <c r="U4155" s="71"/>
      <c r="AB4155" s="70"/>
      <c r="AI4155" s="70"/>
    </row>
    <row r="4156" spans="1:35" ht="12" customHeight="1">
      <c r="A4156" s="150"/>
      <c r="B4156" s="150"/>
      <c r="C4156" s="150"/>
      <c r="D4156" s="150"/>
      <c r="E4156" s="150"/>
      <c r="F4156" s="96"/>
      <c r="G4156" s="96"/>
      <c r="H4156" s="150"/>
      <c r="N4156" s="71"/>
      <c r="U4156" s="71"/>
      <c r="AB4156" s="70"/>
      <c r="AI4156" s="70"/>
    </row>
    <row r="4157" spans="1:35" ht="12" customHeight="1">
      <c r="A4157" s="150"/>
      <c r="B4157" s="150"/>
      <c r="C4157" s="150"/>
      <c r="D4157" s="150"/>
      <c r="E4157" s="150"/>
      <c r="F4157" s="96"/>
      <c r="G4157" s="96"/>
      <c r="H4157" s="150"/>
      <c r="N4157" s="71"/>
      <c r="U4157" s="71"/>
      <c r="AB4157" s="70"/>
      <c r="AI4157" s="70"/>
    </row>
    <row r="4158" spans="1:35" ht="12" customHeight="1">
      <c r="A4158" s="150"/>
      <c r="B4158" s="150"/>
      <c r="C4158" s="150"/>
      <c r="D4158" s="150"/>
      <c r="E4158" s="150"/>
      <c r="F4158" s="96"/>
      <c r="G4158" s="96"/>
      <c r="H4158" s="150"/>
      <c r="N4158" s="71"/>
      <c r="U4158" s="71"/>
      <c r="AB4158" s="70"/>
      <c r="AI4158" s="70"/>
    </row>
    <row r="4159" spans="1:35" ht="12" customHeight="1">
      <c r="A4159" s="150"/>
      <c r="B4159" s="150"/>
      <c r="C4159" s="150"/>
      <c r="D4159" s="150"/>
      <c r="E4159" s="150"/>
      <c r="F4159" s="96"/>
      <c r="G4159" s="96"/>
      <c r="H4159" s="150"/>
      <c r="N4159" s="71"/>
      <c r="U4159" s="71"/>
      <c r="AB4159" s="70"/>
      <c r="AI4159" s="70"/>
    </row>
    <row r="4160" spans="1:35" ht="12" customHeight="1">
      <c r="A4160" s="150"/>
      <c r="B4160" s="150"/>
      <c r="C4160" s="150"/>
      <c r="D4160" s="150"/>
      <c r="E4160" s="150"/>
      <c r="F4160" s="96"/>
      <c r="G4160" s="96"/>
      <c r="H4160" s="150"/>
      <c r="N4160" s="71"/>
      <c r="U4160" s="71"/>
      <c r="AB4160" s="70"/>
      <c r="AI4160" s="70"/>
    </row>
    <row r="4161" spans="1:35" ht="12" customHeight="1">
      <c r="A4161" s="150"/>
      <c r="B4161" s="150"/>
      <c r="C4161" s="150"/>
      <c r="D4161" s="150"/>
      <c r="E4161" s="150"/>
      <c r="F4161" s="96"/>
      <c r="G4161" s="96"/>
      <c r="H4161" s="150"/>
      <c r="N4161" s="71"/>
      <c r="U4161" s="71"/>
      <c r="AB4161" s="70"/>
      <c r="AI4161" s="70"/>
    </row>
    <row r="4162" spans="1:35" ht="12" customHeight="1">
      <c r="A4162" s="150"/>
      <c r="B4162" s="150"/>
      <c r="C4162" s="150"/>
      <c r="D4162" s="150"/>
      <c r="E4162" s="150"/>
      <c r="F4162" s="96"/>
      <c r="G4162" s="96"/>
      <c r="H4162" s="150"/>
      <c r="N4162" s="71"/>
      <c r="U4162" s="71"/>
      <c r="AB4162" s="70"/>
      <c r="AI4162" s="70"/>
    </row>
    <row r="4163" spans="1:35" ht="12" customHeight="1">
      <c r="A4163" s="150"/>
      <c r="B4163" s="150"/>
      <c r="C4163" s="150"/>
      <c r="D4163" s="150"/>
      <c r="E4163" s="150"/>
      <c r="F4163" s="96"/>
      <c r="G4163" s="96"/>
      <c r="H4163" s="150"/>
      <c r="N4163" s="71"/>
      <c r="U4163" s="71"/>
      <c r="AB4163" s="70"/>
      <c r="AI4163" s="70"/>
    </row>
    <row r="4164" spans="1:35" ht="12" customHeight="1">
      <c r="A4164" s="150"/>
      <c r="B4164" s="150"/>
      <c r="C4164" s="150"/>
      <c r="D4164" s="150"/>
      <c r="E4164" s="150"/>
      <c r="F4164" s="96"/>
      <c r="G4164" s="96"/>
      <c r="H4164" s="150"/>
      <c r="N4164" s="71"/>
      <c r="U4164" s="71"/>
      <c r="AB4164" s="70"/>
      <c r="AI4164" s="70"/>
    </row>
    <row r="4165" spans="1:35" ht="12" customHeight="1">
      <c r="A4165" s="150"/>
      <c r="B4165" s="150"/>
      <c r="C4165" s="150"/>
      <c r="D4165" s="150"/>
      <c r="E4165" s="150"/>
      <c r="F4165" s="96"/>
      <c r="G4165" s="96"/>
      <c r="H4165" s="150"/>
      <c r="N4165" s="71"/>
      <c r="U4165" s="71"/>
      <c r="AB4165" s="70"/>
      <c r="AI4165" s="70"/>
    </row>
    <row r="4166" spans="1:35" ht="12" customHeight="1">
      <c r="A4166" s="150"/>
      <c r="B4166" s="150"/>
      <c r="C4166" s="150"/>
      <c r="D4166" s="150"/>
      <c r="E4166" s="150"/>
      <c r="F4166" s="96"/>
      <c r="G4166" s="96"/>
      <c r="H4166" s="150"/>
      <c r="N4166" s="71"/>
      <c r="U4166" s="71"/>
      <c r="AB4166" s="70"/>
      <c r="AI4166" s="70"/>
    </row>
    <row r="4167" spans="1:35" ht="12" customHeight="1">
      <c r="A4167" s="150"/>
      <c r="B4167" s="150"/>
      <c r="C4167" s="150"/>
      <c r="D4167" s="150"/>
      <c r="E4167" s="150"/>
      <c r="F4167" s="96"/>
      <c r="G4167" s="96"/>
      <c r="H4167" s="150"/>
      <c r="N4167" s="71"/>
      <c r="U4167" s="71"/>
      <c r="AB4167" s="70"/>
      <c r="AI4167" s="70"/>
    </row>
    <row r="4168" spans="1:35" ht="12" customHeight="1">
      <c r="A4168" s="150"/>
      <c r="B4168" s="150"/>
      <c r="C4168" s="150"/>
      <c r="D4168" s="150"/>
      <c r="E4168" s="150"/>
      <c r="F4168" s="96"/>
      <c r="G4168" s="96"/>
      <c r="H4168" s="150"/>
      <c r="N4168" s="71"/>
      <c r="U4168" s="71"/>
      <c r="AB4168" s="70"/>
      <c r="AI4168" s="70"/>
    </row>
    <row r="4169" spans="1:35" ht="12" customHeight="1">
      <c r="A4169" s="150"/>
      <c r="B4169" s="150"/>
      <c r="C4169" s="150"/>
      <c r="D4169" s="150"/>
      <c r="E4169" s="150"/>
      <c r="F4169" s="96"/>
      <c r="G4169" s="96"/>
      <c r="H4169" s="150"/>
      <c r="N4169" s="71"/>
      <c r="U4169" s="71"/>
      <c r="AB4169" s="70"/>
      <c r="AI4169" s="70"/>
    </row>
    <row r="4170" spans="1:35" ht="12" customHeight="1">
      <c r="A4170" s="150"/>
      <c r="B4170" s="150"/>
      <c r="C4170" s="150"/>
      <c r="D4170" s="150"/>
      <c r="E4170" s="150"/>
      <c r="F4170" s="96"/>
      <c r="G4170" s="96"/>
      <c r="H4170" s="150"/>
      <c r="N4170" s="71"/>
      <c r="U4170" s="71"/>
      <c r="AB4170" s="70"/>
      <c r="AI4170" s="70"/>
    </row>
    <row r="4171" spans="1:35" ht="12" customHeight="1">
      <c r="A4171" s="150"/>
      <c r="B4171" s="150"/>
      <c r="C4171" s="150"/>
      <c r="D4171" s="150"/>
      <c r="E4171" s="150"/>
      <c r="F4171" s="96"/>
      <c r="G4171" s="96"/>
      <c r="H4171" s="150"/>
      <c r="N4171" s="71"/>
      <c r="U4171" s="71"/>
      <c r="AB4171" s="70"/>
      <c r="AI4171" s="70"/>
    </row>
    <row r="4172" spans="1:35" ht="12" customHeight="1">
      <c r="A4172" s="150"/>
      <c r="B4172" s="150"/>
      <c r="C4172" s="150"/>
      <c r="D4172" s="150"/>
      <c r="E4172" s="150"/>
      <c r="F4172" s="96"/>
      <c r="G4172" s="96"/>
      <c r="H4172" s="150"/>
      <c r="N4172" s="71"/>
      <c r="U4172" s="71"/>
      <c r="AB4172" s="70"/>
      <c r="AI4172" s="70"/>
    </row>
    <row r="4173" spans="1:35" ht="12" customHeight="1">
      <c r="A4173" s="150"/>
      <c r="B4173" s="150"/>
      <c r="C4173" s="150"/>
      <c r="D4173" s="150"/>
      <c r="E4173" s="150"/>
      <c r="F4173" s="96"/>
      <c r="G4173" s="96"/>
      <c r="H4173" s="150"/>
      <c r="N4173" s="71"/>
      <c r="U4173" s="71"/>
      <c r="AB4173" s="70"/>
      <c r="AI4173" s="70"/>
    </row>
    <row r="4174" spans="1:35" ht="12" customHeight="1">
      <c r="A4174" s="150"/>
      <c r="B4174" s="150"/>
      <c r="C4174" s="150"/>
      <c r="D4174" s="150"/>
      <c r="E4174" s="150"/>
      <c r="F4174" s="96"/>
      <c r="G4174" s="96"/>
      <c r="H4174" s="150"/>
      <c r="N4174" s="71"/>
      <c r="U4174" s="71"/>
      <c r="AB4174" s="70"/>
      <c r="AI4174" s="70"/>
    </row>
    <row r="4175" spans="1:35" ht="12" customHeight="1">
      <c r="A4175" s="150"/>
      <c r="B4175" s="150"/>
      <c r="C4175" s="150"/>
      <c r="D4175" s="150"/>
      <c r="E4175" s="150"/>
      <c r="F4175" s="96"/>
      <c r="G4175" s="96"/>
      <c r="H4175" s="150"/>
      <c r="N4175" s="71"/>
      <c r="U4175" s="71"/>
      <c r="AB4175" s="70"/>
      <c r="AI4175" s="70"/>
    </row>
    <row r="4176" spans="1:35" ht="12" customHeight="1">
      <c r="A4176" s="150"/>
      <c r="B4176" s="150"/>
      <c r="C4176" s="150"/>
      <c r="D4176" s="150"/>
      <c r="E4176" s="150"/>
      <c r="F4176" s="96"/>
      <c r="G4176" s="96"/>
      <c r="H4176" s="150"/>
      <c r="N4176" s="71"/>
      <c r="U4176" s="71"/>
      <c r="AB4176" s="70"/>
      <c r="AI4176" s="70"/>
    </row>
    <row r="4177" spans="1:35" ht="12" customHeight="1">
      <c r="A4177" s="150"/>
      <c r="B4177" s="150"/>
      <c r="C4177" s="150"/>
      <c r="D4177" s="150"/>
      <c r="E4177" s="150"/>
      <c r="F4177" s="96"/>
      <c r="G4177" s="96"/>
      <c r="H4177" s="150"/>
      <c r="N4177" s="71"/>
      <c r="U4177" s="71"/>
      <c r="AB4177" s="70"/>
      <c r="AI4177" s="70"/>
    </row>
    <row r="4178" spans="1:35" ht="12" customHeight="1">
      <c r="A4178" s="150"/>
      <c r="B4178" s="150"/>
      <c r="C4178" s="150"/>
      <c r="D4178" s="150"/>
      <c r="E4178" s="150"/>
      <c r="F4178" s="96"/>
      <c r="G4178" s="96"/>
      <c r="H4178" s="150"/>
      <c r="N4178" s="71"/>
      <c r="U4178" s="71"/>
      <c r="AB4178" s="70"/>
      <c r="AI4178" s="70"/>
    </row>
    <row r="4179" spans="1:35" ht="12" customHeight="1">
      <c r="A4179" s="150"/>
      <c r="B4179" s="150"/>
      <c r="C4179" s="150"/>
      <c r="D4179" s="150"/>
      <c r="E4179" s="150"/>
      <c r="F4179" s="96"/>
      <c r="G4179" s="96"/>
      <c r="H4179" s="150"/>
      <c r="N4179" s="71"/>
      <c r="U4179" s="71"/>
      <c r="AB4179" s="70"/>
      <c r="AI4179" s="70"/>
    </row>
    <row r="4180" spans="1:35" ht="12" customHeight="1">
      <c r="A4180" s="150"/>
      <c r="B4180" s="150"/>
      <c r="C4180" s="150"/>
      <c r="D4180" s="150"/>
      <c r="E4180" s="150"/>
      <c r="F4180" s="96"/>
      <c r="G4180" s="96"/>
      <c r="H4180" s="150"/>
      <c r="N4180" s="71"/>
      <c r="U4180" s="71"/>
      <c r="AB4180" s="70"/>
      <c r="AI4180" s="70"/>
    </row>
    <row r="4181" spans="1:35" ht="12" customHeight="1">
      <c r="A4181" s="150"/>
      <c r="B4181" s="150"/>
      <c r="C4181" s="150"/>
      <c r="D4181" s="150"/>
      <c r="E4181" s="150"/>
      <c r="F4181" s="96"/>
      <c r="G4181" s="96"/>
      <c r="H4181" s="150"/>
      <c r="N4181" s="71"/>
      <c r="U4181" s="71"/>
      <c r="AB4181" s="70"/>
      <c r="AI4181" s="70"/>
    </row>
    <row r="4182" spans="1:35" ht="12" customHeight="1">
      <c r="A4182" s="150"/>
      <c r="B4182" s="150"/>
      <c r="C4182" s="150"/>
      <c r="D4182" s="150"/>
      <c r="E4182" s="150"/>
      <c r="F4182" s="96"/>
      <c r="G4182" s="96"/>
      <c r="H4182" s="150"/>
      <c r="N4182" s="71"/>
      <c r="U4182" s="71"/>
      <c r="AB4182" s="70"/>
      <c r="AI4182" s="70"/>
    </row>
    <row r="4183" spans="1:35" ht="12" customHeight="1">
      <c r="A4183" s="150"/>
      <c r="B4183" s="150"/>
      <c r="C4183" s="150"/>
      <c r="D4183" s="150"/>
      <c r="E4183" s="150"/>
      <c r="F4183" s="96"/>
      <c r="G4183" s="96"/>
      <c r="H4183" s="150"/>
      <c r="N4183" s="71"/>
      <c r="U4183" s="71"/>
      <c r="AB4183" s="70"/>
      <c r="AI4183" s="70"/>
    </row>
    <row r="4184" spans="1:35" ht="12" customHeight="1">
      <c r="A4184" s="150"/>
      <c r="B4184" s="150"/>
      <c r="C4184" s="150"/>
      <c r="D4184" s="150"/>
      <c r="E4184" s="150"/>
      <c r="F4184" s="96"/>
      <c r="G4184" s="96"/>
      <c r="H4184" s="150"/>
      <c r="N4184" s="71"/>
      <c r="U4184" s="71"/>
      <c r="AB4184" s="70"/>
      <c r="AI4184" s="70"/>
    </row>
    <row r="4185" spans="1:35" ht="12" customHeight="1">
      <c r="A4185" s="150"/>
      <c r="B4185" s="150"/>
      <c r="C4185" s="150"/>
      <c r="D4185" s="150"/>
      <c r="E4185" s="150"/>
      <c r="F4185" s="96"/>
      <c r="G4185" s="96"/>
      <c r="H4185" s="150"/>
      <c r="N4185" s="71"/>
      <c r="U4185" s="71"/>
      <c r="AB4185" s="70"/>
      <c r="AI4185" s="70"/>
    </row>
    <row r="4186" spans="1:35" ht="12" customHeight="1">
      <c r="A4186" s="150"/>
      <c r="B4186" s="150"/>
      <c r="C4186" s="150"/>
      <c r="D4186" s="150"/>
      <c r="E4186" s="150"/>
      <c r="F4186" s="96"/>
      <c r="G4186" s="96"/>
      <c r="H4186" s="150"/>
      <c r="N4186" s="71"/>
      <c r="U4186" s="71"/>
      <c r="AB4186" s="70"/>
      <c r="AI4186" s="70"/>
    </row>
    <row r="4187" spans="1:35" ht="12" customHeight="1">
      <c r="A4187" s="150"/>
      <c r="B4187" s="150"/>
      <c r="C4187" s="150"/>
      <c r="D4187" s="150"/>
      <c r="E4187" s="150"/>
      <c r="F4187" s="96"/>
      <c r="G4187" s="96"/>
      <c r="H4187" s="150"/>
      <c r="N4187" s="71"/>
      <c r="U4187" s="71"/>
      <c r="AB4187" s="70"/>
      <c r="AI4187" s="70"/>
    </row>
    <row r="4188" spans="1:35" ht="12" customHeight="1">
      <c r="A4188" s="150"/>
      <c r="B4188" s="150"/>
      <c r="C4188" s="150"/>
      <c r="D4188" s="150"/>
      <c r="E4188" s="150"/>
      <c r="F4188" s="96"/>
      <c r="G4188" s="96"/>
      <c r="H4188" s="150"/>
      <c r="N4188" s="71"/>
      <c r="U4188" s="71"/>
      <c r="AB4188" s="70"/>
      <c r="AI4188" s="70"/>
    </row>
    <row r="4189" spans="1:35" ht="12" customHeight="1">
      <c r="A4189" s="150"/>
      <c r="B4189" s="150"/>
      <c r="C4189" s="150"/>
      <c r="D4189" s="150"/>
      <c r="E4189" s="150"/>
      <c r="F4189" s="96"/>
      <c r="G4189" s="96"/>
      <c r="H4189" s="150"/>
      <c r="N4189" s="71"/>
      <c r="U4189" s="71"/>
      <c r="AB4189" s="70"/>
      <c r="AI4189" s="70"/>
    </row>
    <row r="4190" spans="1:35" ht="12" customHeight="1">
      <c r="A4190" s="150"/>
      <c r="B4190" s="150"/>
      <c r="C4190" s="150"/>
      <c r="D4190" s="150"/>
      <c r="E4190" s="150"/>
      <c r="F4190" s="96"/>
      <c r="G4190" s="96"/>
      <c r="H4190" s="150"/>
      <c r="N4190" s="71"/>
      <c r="U4190" s="71"/>
      <c r="AB4190" s="70"/>
      <c r="AI4190" s="70"/>
    </row>
    <row r="4191" spans="1:35" ht="12" customHeight="1">
      <c r="A4191" s="150"/>
      <c r="B4191" s="150"/>
      <c r="C4191" s="150"/>
      <c r="D4191" s="150"/>
      <c r="E4191" s="150"/>
      <c r="F4191" s="96"/>
      <c r="G4191" s="96"/>
      <c r="H4191" s="150"/>
      <c r="N4191" s="71"/>
      <c r="U4191" s="71"/>
      <c r="AB4191" s="70"/>
      <c r="AI4191" s="70"/>
    </row>
    <row r="4192" spans="1:35" ht="12" customHeight="1">
      <c r="A4192" s="150"/>
      <c r="B4192" s="150"/>
      <c r="C4192" s="150"/>
      <c r="D4192" s="150"/>
      <c r="E4192" s="150"/>
      <c r="F4192" s="96"/>
      <c r="G4192" s="96"/>
      <c r="H4192" s="150"/>
      <c r="N4192" s="71"/>
      <c r="U4192" s="71"/>
      <c r="AB4192" s="70"/>
      <c r="AI4192" s="70"/>
    </row>
    <row r="4193" spans="1:35" ht="12" customHeight="1">
      <c r="A4193" s="150"/>
      <c r="B4193" s="150"/>
      <c r="C4193" s="150"/>
      <c r="D4193" s="150"/>
      <c r="E4193" s="150"/>
      <c r="F4193" s="96"/>
      <c r="G4193" s="96"/>
      <c r="H4193" s="150"/>
      <c r="N4193" s="71"/>
      <c r="U4193" s="71"/>
      <c r="AB4193" s="70"/>
      <c r="AI4193" s="70"/>
    </row>
    <row r="4194" spans="1:35" ht="12" customHeight="1">
      <c r="A4194" s="150"/>
      <c r="B4194" s="150"/>
      <c r="C4194" s="150"/>
      <c r="D4194" s="150"/>
      <c r="E4194" s="150"/>
      <c r="F4194" s="96"/>
      <c r="G4194" s="96"/>
      <c r="H4194" s="150"/>
      <c r="N4194" s="71"/>
      <c r="U4194" s="71"/>
      <c r="AB4194" s="70"/>
      <c r="AI4194" s="70"/>
    </row>
    <row r="4195" spans="1:35" ht="12" customHeight="1">
      <c r="A4195" s="150"/>
      <c r="B4195" s="150"/>
      <c r="C4195" s="150"/>
      <c r="D4195" s="150"/>
      <c r="E4195" s="150"/>
      <c r="F4195" s="96"/>
      <c r="G4195" s="96"/>
      <c r="H4195" s="150"/>
      <c r="N4195" s="71"/>
      <c r="U4195" s="71"/>
      <c r="AB4195" s="70"/>
      <c r="AI4195" s="70"/>
    </row>
    <row r="4196" spans="1:35" ht="12" customHeight="1">
      <c r="A4196" s="150"/>
      <c r="B4196" s="150"/>
      <c r="C4196" s="150"/>
      <c r="D4196" s="150"/>
      <c r="E4196" s="150"/>
      <c r="F4196" s="96"/>
      <c r="G4196" s="96"/>
      <c r="H4196" s="150"/>
      <c r="N4196" s="71"/>
      <c r="U4196" s="71"/>
      <c r="AB4196" s="70"/>
      <c r="AI4196" s="70"/>
    </row>
    <row r="4197" spans="1:35" ht="12" customHeight="1">
      <c r="A4197" s="150"/>
      <c r="B4197" s="150"/>
      <c r="C4197" s="150"/>
      <c r="D4197" s="150"/>
      <c r="E4197" s="150"/>
      <c r="F4197" s="96"/>
      <c r="G4197" s="96"/>
      <c r="H4197" s="150"/>
      <c r="N4197" s="71"/>
      <c r="U4197" s="71"/>
      <c r="AB4197" s="70"/>
      <c r="AI4197" s="70"/>
    </row>
    <row r="4198" spans="1:35" ht="12" customHeight="1">
      <c r="A4198" s="150"/>
      <c r="B4198" s="150"/>
      <c r="C4198" s="150"/>
      <c r="D4198" s="150"/>
      <c r="E4198" s="150"/>
      <c r="F4198" s="96"/>
      <c r="G4198" s="96"/>
      <c r="H4198" s="150"/>
      <c r="N4198" s="71"/>
      <c r="U4198" s="71"/>
      <c r="AB4198" s="70"/>
      <c r="AI4198" s="70"/>
    </row>
    <row r="4199" spans="1:35" ht="12" customHeight="1">
      <c r="A4199" s="150"/>
      <c r="B4199" s="150"/>
      <c r="C4199" s="150"/>
      <c r="D4199" s="150"/>
      <c r="E4199" s="150"/>
      <c r="F4199" s="96"/>
      <c r="G4199" s="96"/>
      <c r="H4199" s="150"/>
      <c r="N4199" s="71"/>
      <c r="U4199" s="71"/>
      <c r="AB4199" s="70"/>
      <c r="AI4199" s="70"/>
    </row>
    <row r="4200" spans="1:35" ht="12" customHeight="1">
      <c r="A4200" s="150"/>
      <c r="B4200" s="150"/>
      <c r="C4200" s="150"/>
      <c r="D4200" s="150"/>
      <c r="E4200" s="150"/>
      <c r="F4200" s="96"/>
      <c r="G4200" s="96"/>
      <c r="H4200" s="150"/>
      <c r="N4200" s="71"/>
      <c r="U4200" s="71"/>
      <c r="AB4200" s="70"/>
      <c r="AI4200" s="70"/>
    </row>
    <row r="4201" spans="1:35" ht="12" customHeight="1">
      <c r="A4201" s="150"/>
      <c r="B4201" s="150"/>
      <c r="C4201" s="150"/>
      <c r="D4201" s="150"/>
      <c r="E4201" s="150"/>
      <c r="F4201" s="96"/>
      <c r="G4201" s="96"/>
      <c r="H4201" s="150"/>
      <c r="N4201" s="71"/>
      <c r="U4201" s="71"/>
      <c r="AB4201" s="70"/>
      <c r="AI4201" s="70"/>
    </row>
    <row r="4202" spans="1:35" ht="12" customHeight="1">
      <c r="A4202" s="150"/>
      <c r="B4202" s="150"/>
      <c r="C4202" s="150"/>
      <c r="D4202" s="150"/>
      <c r="E4202" s="150"/>
      <c r="F4202" s="96"/>
      <c r="G4202" s="96"/>
      <c r="H4202" s="150"/>
      <c r="N4202" s="71"/>
      <c r="U4202" s="71"/>
      <c r="AB4202" s="70"/>
      <c r="AI4202" s="70"/>
    </row>
    <row r="4203" spans="1:35" ht="12" customHeight="1">
      <c r="A4203" s="150"/>
      <c r="B4203" s="150"/>
      <c r="C4203" s="150"/>
      <c r="D4203" s="150"/>
      <c r="E4203" s="150"/>
      <c r="F4203" s="96"/>
      <c r="G4203" s="96"/>
      <c r="H4203" s="150"/>
      <c r="N4203" s="71"/>
      <c r="U4203" s="71"/>
      <c r="AB4203" s="70"/>
      <c r="AI4203" s="70"/>
    </row>
    <row r="4204" spans="1:35" ht="12" customHeight="1">
      <c r="A4204" s="150"/>
      <c r="B4204" s="150"/>
      <c r="C4204" s="150"/>
      <c r="D4204" s="150"/>
      <c r="E4204" s="150"/>
      <c r="F4204" s="96"/>
      <c r="G4204" s="96"/>
      <c r="H4204" s="150"/>
      <c r="N4204" s="71"/>
      <c r="U4204" s="71"/>
      <c r="AB4204" s="70"/>
      <c r="AI4204" s="70"/>
    </row>
    <row r="4205" spans="1:35" ht="12" customHeight="1">
      <c r="A4205" s="150"/>
      <c r="B4205" s="150"/>
      <c r="C4205" s="150"/>
      <c r="D4205" s="150"/>
      <c r="E4205" s="150"/>
      <c r="F4205" s="96"/>
      <c r="G4205" s="96"/>
      <c r="H4205" s="150"/>
      <c r="N4205" s="71"/>
      <c r="U4205" s="71"/>
      <c r="AB4205" s="70"/>
      <c r="AI4205" s="70"/>
    </row>
    <row r="4206" spans="1:35" ht="12" customHeight="1">
      <c r="A4206" s="150"/>
      <c r="B4206" s="150"/>
      <c r="C4206" s="150"/>
      <c r="D4206" s="150"/>
      <c r="E4206" s="150"/>
      <c r="F4206" s="96"/>
      <c r="G4206" s="96"/>
      <c r="H4206" s="150"/>
      <c r="N4206" s="71"/>
      <c r="U4206" s="71"/>
      <c r="AB4206" s="70"/>
      <c r="AI4206" s="70"/>
    </row>
    <row r="4207" spans="1:35" ht="12" customHeight="1">
      <c r="A4207" s="150"/>
      <c r="B4207" s="150"/>
      <c r="C4207" s="150"/>
      <c r="D4207" s="150"/>
      <c r="E4207" s="150"/>
      <c r="F4207" s="96"/>
      <c r="G4207" s="96"/>
      <c r="H4207" s="150"/>
      <c r="N4207" s="71"/>
      <c r="U4207" s="71"/>
      <c r="AB4207" s="70"/>
      <c r="AI4207" s="70"/>
    </row>
    <row r="4208" spans="1:35" ht="12" customHeight="1">
      <c r="A4208" s="150"/>
      <c r="B4208" s="150"/>
      <c r="C4208" s="150"/>
      <c r="D4208" s="150"/>
      <c r="E4208" s="150"/>
      <c r="F4208" s="96"/>
      <c r="G4208" s="96"/>
      <c r="H4208" s="150"/>
      <c r="N4208" s="71"/>
      <c r="U4208" s="71"/>
      <c r="AB4208" s="70"/>
      <c r="AI4208" s="70"/>
    </row>
    <row r="4209" spans="1:35" ht="12" customHeight="1">
      <c r="A4209" s="150"/>
      <c r="B4209" s="150"/>
      <c r="C4209" s="150"/>
      <c r="D4209" s="150"/>
      <c r="E4209" s="150"/>
      <c r="F4209" s="96"/>
      <c r="G4209" s="96"/>
      <c r="H4209" s="150"/>
      <c r="N4209" s="71"/>
      <c r="U4209" s="71"/>
      <c r="AB4209" s="70"/>
      <c r="AI4209" s="70"/>
    </row>
    <row r="4210" spans="1:35" ht="12" customHeight="1">
      <c r="A4210" s="150"/>
      <c r="B4210" s="150"/>
      <c r="C4210" s="150"/>
      <c r="D4210" s="150"/>
      <c r="E4210" s="150"/>
      <c r="F4210" s="96"/>
      <c r="G4210" s="96"/>
      <c r="H4210" s="150"/>
      <c r="N4210" s="71"/>
      <c r="U4210" s="71"/>
      <c r="AB4210" s="70"/>
      <c r="AI4210" s="70"/>
    </row>
    <row r="4211" spans="1:35" ht="12" customHeight="1">
      <c r="A4211" s="150"/>
      <c r="B4211" s="150"/>
      <c r="C4211" s="150"/>
      <c r="D4211" s="150"/>
      <c r="E4211" s="150"/>
      <c r="F4211" s="96"/>
      <c r="G4211" s="96"/>
      <c r="H4211" s="150"/>
      <c r="N4211" s="71"/>
      <c r="U4211" s="71"/>
      <c r="AB4211" s="70"/>
      <c r="AI4211" s="70"/>
    </row>
    <row r="4212" spans="1:35" ht="12" customHeight="1">
      <c r="A4212" s="150"/>
      <c r="B4212" s="150"/>
      <c r="C4212" s="150"/>
      <c r="D4212" s="150"/>
      <c r="E4212" s="150"/>
      <c r="F4212" s="96"/>
      <c r="G4212" s="96"/>
      <c r="H4212" s="150"/>
      <c r="N4212" s="71"/>
      <c r="U4212" s="71"/>
      <c r="AB4212" s="70"/>
      <c r="AI4212" s="70"/>
    </row>
    <row r="4213" spans="1:35" ht="12" customHeight="1">
      <c r="A4213" s="150"/>
      <c r="B4213" s="150"/>
      <c r="C4213" s="150"/>
      <c r="D4213" s="150"/>
      <c r="E4213" s="150"/>
      <c r="F4213" s="96"/>
      <c r="G4213" s="96"/>
      <c r="H4213" s="150"/>
      <c r="N4213" s="71"/>
      <c r="U4213" s="71"/>
      <c r="AB4213" s="70"/>
      <c r="AI4213" s="70"/>
    </row>
    <row r="4214" spans="1:35" ht="12" customHeight="1">
      <c r="A4214" s="150"/>
      <c r="B4214" s="150"/>
      <c r="C4214" s="150"/>
      <c r="D4214" s="150"/>
      <c r="E4214" s="150"/>
      <c r="F4214" s="96"/>
      <c r="G4214" s="96"/>
      <c r="H4214" s="150"/>
      <c r="N4214" s="71"/>
      <c r="U4214" s="71"/>
      <c r="AB4214" s="70"/>
      <c r="AI4214" s="70"/>
    </row>
    <row r="4215" spans="1:35" ht="12" customHeight="1">
      <c r="A4215" s="150"/>
      <c r="B4215" s="150"/>
      <c r="C4215" s="150"/>
      <c r="D4215" s="150"/>
      <c r="E4215" s="150"/>
      <c r="F4215" s="96"/>
      <c r="G4215" s="96"/>
      <c r="H4215" s="150"/>
      <c r="N4215" s="71"/>
      <c r="U4215" s="71"/>
      <c r="AB4215" s="70"/>
      <c r="AI4215" s="70"/>
    </row>
    <row r="4216" spans="1:35" ht="12" customHeight="1">
      <c r="A4216" s="150"/>
      <c r="B4216" s="150"/>
      <c r="C4216" s="150"/>
      <c r="D4216" s="150"/>
      <c r="E4216" s="150"/>
      <c r="F4216" s="96"/>
      <c r="G4216" s="96"/>
      <c r="H4216" s="150"/>
      <c r="N4216" s="71"/>
      <c r="U4216" s="71"/>
      <c r="AB4216" s="70"/>
      <c r="AI4216" s="70"/>
    </row>
    <row r="4217" spans="1:35" ht="12" customHeight="1">
      <c r="A4217" s="150"/>
      <c r="B4217" s="150"/>
      <c r="C4217" s="150"/>
      <c r="D4217" s="150"/>
      <c r="E4217" s="150"/>
      <c r="F4217" s="96"/>
      <c r="G4217" s="96"/>
      <c r="H4217" s="150"/>
      <c r="N4217" s="71"/>
      <c r="U4217" s="71"/>
      <c r="AB4217" s="70"/>
      <c r="AI4217" s="70"/>
    </row>
    <row r="4218" spans="1:35" ht="12" customHeight="1">
      <c r="A4218" s="150"/>
      <c r="B4218" s="150"/>
      <c r="C4218" s="150"/>
      <c r="D4218" s="150"/>
      <c r="E4218" s="150"/>
      <c r="F4218" s="96"/>
      <c r="G4218" s="96"/>
      <c r="H4218" s="150"/>
      <c r="N4218" s="71"/>
      <c r="U4218" s="71"/>
      <c r="AB4218" s="70"/>
      <c r="AI4218" s="70"/>
    </row>
    <row r="4219" spans="1:35" ht="12" customHeight="1">
      <c r="A4219" s="150"/>
      <c r="B4219" s="150"/>
      <c r="C4219" s="150"/>
      <c r="D4219" s="150"/>
      <c r="E4219" s="150"/>
      <c r="F4219" s="96"/>
      <c r="G4219" s="96"/>
      <c r="H4219" s="150"/>
      <c r="N4219" s="71"/>
      <c r="U4219" s="71"/>
      <c r="AB4219" s="70"/>
      <c r="AI4219" s="70"/>
    </row>
    <row r="4220" spans="1:35" ht="12" customHeight="1">
      <c r="A4220" s="150"/>
      <c r="B4220" s="150"/>
      <c r="C4220" s="150"/>
      <c r="D4220" s="150"/>
      <c r="E4220" s="150"/>
      <c r="F4220" s="96"/>
      <c r="G4220" s="96"/>
      <c r="H4220" s="150"/>
      <c r="N4220" s="71"/>
      <c r="U4220" s="71"/>
      <c r="AB4220" s="70"/>
      <c r="AI4220" s="70"/>
    </row>
    <row r="4221" spans="1:35" ht="12" customHeight="1">
      <c r="A4221" s="150"/>
      <c r="B4221" s="150"/>
      <c r="C4221" s="150"/>
      <c r="D4221" s="150"/>
      <c r="E4221" s="150"/>
      <c r="F4221" s="96"/>
      <c r="G4221" s="96"/>
      <c r="H4221" s="150"/>
      <c r="N4221" s="71"/>
      <c r="U4221" s="71"/>
      <c r="AB4221" s="70"/>
      <c r="AI4221" s="70"/>
    </row>
    <row r="4222" spans="1:35" ht="12" customHeight="1">
      <c r="A4222" s="150"/>
      <c r="B4222" s="150"/>
      <c r="C4222" s="150"/>
      <c r="D4222" s="150"/>
      <c r="E4222" s="150"/>
      <c r="F4222" s="96"/>
      <c r="G4222" s="96"/>
      <c r="H4222" s="150"/>
      <c r="N4222" s="71"/>
      <c r="U4222" s="71"/>
      <c r="AB4222" s="70"/>
      <c r="AI4222" s="70"/>
    </row>
    <row r="4223" spans="1:35" ht="12" customHeight="1">
      <c r="A4223" s="150"/>
      <c r="B4223" s="150"/>
      <c r="C4223" s="150"/>
      <c r="D4223" s="150"/>
      <c r="E4223" s="150"/>
      <c r="F4223" s="96"/>
      <c r="G4223" s="96"/>
      <c r="H4223" s="150"/>
      <c r="N4223" s="71"/>
      <c r="U4223" s="71"/>
      <c r="AB4223" s="70"/>
      <c r="AI4223" s="70"/>
    </row>
    <row r="4224" spans="1:35" ht="12" customHeight="1">
      <c r="A4224" s="150"/>
      <c r="B4224" s="150"/>
      <c r="C4224" s="150"/>
      <c r="D4224" s="150"/>
      <c r="E4224" s="150"/>
      <c r="F4224" s="96"/>
      <c r="G4224" s="96"/>
      <c r="H4224" s="150"/>
      <c r="N4224" s="71"/>
      <c r="U4224" s="71"/>
      <c r="AB4224" s="70"/>
      <c r="AI4224" s="70"/>
    </row>
    <row r="4225" spans="1:35" ht="12" customHeight="1">
      <c r="A4225" s="150"/>
      <c r="B4225" s="150"/>
      <c r="C4225" s="150"/>
      <c r="D4225" s="150"/>
      <c r="E4225" s="150"/>
      <c r="F4225" s="96"/>
      <c r="G4225" s="96"/>
      <c r="H4225" s="150"/>
      <c r="N4225" s="71"/>
      <c r="U4225" s="71"/>
      <c r="AB4225" s="70"/>
      <c r="AI4225" s="70"/>
    </row>
    <row r="4226" spans="1:35" ht="12" customHeight="1">
      <c r="A4226" s="150"/>
      <c r="B4226" s="150"/>
      <c r="C4226" s="150"/>
      <c r="D4226" s="150"/>
      <c r="E4226" s="150"/>
      <c r="F4226" s="96"/>
      <c r="G4226" s="96"/>
      <c r="H4226" s="150"/>
      <c r="N4226" s="71"/>
      <c r="U4226" s="71"/>
      <c r="AB4226" s="70"/>
      <c r="AI4226" s="70"/>
    </row>
    <row r="4227" spans="1:35" ht="12" customHeight="1">
      <c r="A4227" s="150"/>
      <c r="B4227" s="150"/>
      <c r="C4227" s="150"/>
      <c r="D4227" s="150"/>
      <c r="E4227" s="150"/>
      <c r="F4227" s="96"/>
      <c r="G4227" s="96"/>
      <c r="H4227" s="150"/>
      <c r="N4227" s="71"/>
      <c r="U4227" s="71"/>
      <c r="AB4227" s="70"/>
      <c r="AI4227" s="70"/>
    </row>
    <row r="4228" spans="1:35" ht="12" customHeight="1">
      <c r="A4228" s="150"/>
      <c r="B4228" s="150"/>
      <c r="C4228" s="150"/>
      <c r="D4228" s="150"/>
      <c r="E4228" s="150"/>
      <c r="F4228" s="96"/>
      <c r="G4228" s="96"/>
      <c r="H4228" s="150"/>
      <c r="N4228" s="71"/>
      <c r="U4228" s="71"/>
      <c r="AB4228" s="70"/>
      <c r="AI4228" s="70"/>
    </row>
    <row r="4229" spans="1:35" ht="12" customHeight="1">
      <c r="A4229" s="150"/>
      <c r="B4229" s="150"/>
      <c r="C4229" s="150"/>
      <c r="D4229" s="150"/>
      <c r="E4229" s="150"/>
      <c r="F4229" s="96"/>
      <c r="G4229" s="96"/>
      <c r="H4229" s="150"/>
      <c r="N4229" s="71"/>
      <c r="U4229" s="71"/>
      <c r="AB4229" s="70"/>
      <c r="AI4229" s="70"/>
    </row>
    <row r="4230" spans="1:35" ht="12" customHeight="1">
      <c r="A4230" s="150"/>
      <c r="B4230" s="150"/>
      <c r="C4230" s="150"/>
      <c r="D4230" s="150"/>
      <c r="E4230" s="150"/>
      <c r="F4230" s="96"/>
      <c r="G4230" s="96"/>
      <c r="H4230" s="150"/>
      <c r="N4230" s="71"/>
      <c r="U4230" s="71"/>
      <c r="AB4230" s="70"/>
      <c r="AI4230" s="70"/>
    </row>
    <row r="4231" spans="1:35" ht="12" customHeight="1">
      <c r="A4231" s="150"/>
      <c r="B4231" s="150"/>
      <c r="C4231" s="150"/>
      <c r="D4231" s="150"/>
      <c r="E4231" s="150"/>
      <c r="F4231" s="96"/>
      <c r="G4231" s="96"/>
      <c r="H4231" s="150"/>
      <c r="N4231" s="71"/>
      <c r="U4231" s="71"/>
      <c r="AB4231" s="70"/>
      <c r="AI4231" s="70"/>
    </row>
    <row r="4232" spans="1:35" ht="12" customHeight="1">
      <c r="A4232" s="150"/>
      <c r="B4232" s="150"/>
      <c r="C4232" s="150"/>
      <c r="D4232" s="150"/>
      <c r="E4232" s="150"/>
      <c r="F4232" s="96"/>
      <c r="G4232" s="96"/>
      <c r="H4232" s="150"/>
      <c r="N4232" s="71"/>
      <c r="U4232" s="71"/>
      <c r="AB4232" s="70"/>
      <c r="AI4232" s="70"/>
    </row>
    <row r="4233" spans="1:35" ht="12" customHeight="1">
      <c r="A4233" s="150"/>
      <c r="B4233" s="150"/>
      <c r="C4233" s="150"/>
      <c r="D4233" s="150"/>
      <c r="E4233" s="150"/>
      <c r="F4233" s="96"/>
      <c r="G4233" s="96"/>
      <c r="H4233" s="150"/>
      <c r="N4233" s="71"/>
      <c r="U4233" s="71"/>
      <c r="AB4233" s="70"/>
      <c r="AI4233" s="70"/>
    </row>
    <row r="4234" spans="1:35" ht="12" customHeight="1">
      <c r="A4234" s="150"/>
      <c r="B4234" s="150"/>
      <c r="C4234" s="150"/>
      <c r="D4234" s="150"/>
      <c r="E4234" s="150"/>
      <c r="F4234" s="96"/>
      <c r="G4234" s="96"/>
      <c r="H4234" s="150"/>
      <c r="N4234" s="71"/>
      <c r="U4234" s="71"/>
      <c r="AB4234" s="70"/>
      <c r="AI4234" s="70"/>
    </row>
    <row r="4235" spans="1:35" ht="12" customHeight="1">
      <c r="A4235" s="150"/>
      <c r="B4235" s="150"/>
      <c r="C4235" s="150"/>
      <c r="D4235" s="150"/>
      <c r="E4235" s="150"/>
      <c r="F4235" s="96"/>
      <c r="G4235" s="96"/>
      <c r="H4235" s="150"/>
      <c r="N4235" s="71"/>
      <c r="U4235" s="71"/>
      <c r="AB4235" s="70"/>
      <c r="AI4235" s="70"/>
    </row>
    <row r="4236" spans="1:35" ht="12" customHeight="1">
      <c r="A4236" s="150"/>
      <c r="B4236" s="150"/>
      <c r="C4236" s="150"/>
      <c r="D4236" s="150"/>
      <c r="E4236" s="150"/>
      <c r="F4236" s="96"/>
      <c r="G4236" s="96"/>
      <c r="H4236" s="150"/>
      <c r="N4236" s="71"/>
      <c r="U4236" s="71"/>
      <c r="AB4236" s="70"/>
      <c r="AI4236" s="70"/>
    </row>
    <row r="4237" spans="1:35" ht="12" customHeight="1">
      <c r="A4237" s="150"/>
      <c r="B4237" s="150"/>
      <c r="C4237" s="150"/>
      <c r="D4237" s="150"/>
      <c r="E4237" s="150"/>
      <c r="F4237" s="96"/>
      <c r="G4237" s="96"/>
      <c r="H4237" s="150"/>
      <c r="N4237" s="71"/>
      <c r="U4237" s="71"/>
      <c r="AB4237" s="70"/>
      <c r="AI4237" s="70"/>
    </row>
    <row r="4238" spans="1:35" ht="12" customHeight="1">
      <c r="A4238" s="150"/>
      <c r="B4238" s="150"/>
      <c r="C4238" s="150"/>
      <c r="D4238" s="150"/>
      <c r="E4238" s="150"/>
      <c r="F4238" s="96"/>
      <c r="G4238" s="96"/>
      <c r="H4238" s="150"/>
      <c r="N4238" s="71"/>
      <c r="U4238" s="71"/>
      <c r="AB4238" s="70"/>
      <c r="AI4238" s="70"/>
    </row>
    <row r="4239" spans="1:35" ht="12" customHeight="1">
      <c r="A4239" s="150"/>
      <c r="B4239" s="150"/>
      <c r="C4239" s="150"/>
      <c r="D4239" s="150"/>
      <c r="E4239" s="150"/>
      <c r="F4239" s="96"/>
      <c r="G4239" s="96"/>
      <c r="H4239" s="150"/>
      <c r="N4239" s="71"/>
      <c r="U4239" s="71"/>
      <c r="AB4239" s="70"/>
      <c r="AI4239" s="70"/>
    </row>
    <row r="4240" spans="1:35" ht="12" customHeight="1">
      <c r="A4240" s="150"/>
      <c r="B4240" s="150"/>
      <c r="C4240" s="150"/>
      <c r="D4240" s="150"/>
      <c r="E4240" s="150"/>
      <c r="F4240" s="96"/>
      <c r="G4240" s="96"/>
      <c r="H4240" s="150"/>
      <c r="N4240" s="71"/>
      <c r="U4240" s="71"/>
      <c r="AB4240" s="70"/>
      <c r="AI4240" s="70"/>
    </row>
    <row r="4241" spans="1:35" ht="12" customHeight="1">
      <c r="A4241" s="150"/>
      <c r="B4241" s="150"/>
      <c r="C4241" s="150"/>
      <c r="D4241" s="150"/>
      <c r="E4241" s="150"/>
      <c r="F4241" s="96"/>
      <c r="G4241" s="96"/>
      <c r="H4241" s="150"/>
      <c r="N4241" s="71"/>
      <c r="U4241" s="71"/>
      <c r="AB4241" s="70"/>
      <c r="AI4241" s="70"/>
    </row>
    <row r="4242" spans="1:35" ht="12" customHeight="1">
      <c r="A4242" s="150"/>
      <c r="B4242" s="150"/>
      <c r="C4242" s="150"/>
      <c r="D4242" s="150"/>
      <c r="E4242" s="150"/>
      <c r="F4242" s="96"/>
      <c r="G4242" s="96"/>
      <c r="H4242" s="150"/>
      <c r="N4242" s="71"/>
      <c r="U4242" s="71"/>
      <c r="AB4242" s="70"/>
      <c r="AI4242" s="70"/>
    </row>
    <row r="4243" spans="1:35" ht="12" customHeight="1">
      <c r="A4243" s="150"/>
      <c r="B4243" s="150"/>
      <c r="C4243" s="150"/>
      <c r="D4243" s="150"/>
      <c r="E4243" s="150"/>
      <c r="F4243" s="96"/>
      <c r="G4243" s="96"/>
      <c r="H4243" s="150"/>
      <c r="N4243" s="71"/>
      <c r="U4243" s="71"/>
      <c r="AB4243" s="70"/>
      <c r="AI4243" s="70"/>
    </row>
    <row r="4244" spans="1:35" ht="12" customHeight="1">
      <c r="A4244" s="150"/>
      <c r="B4244" s="150"/>
      <c r="C4244" s="150"/>
      <c r="D4244" s="150"/>
      <c r="E4244" s="150"/>
      <c r="F4244" s="96"/>
      <c r="G4244" s="96"/>
      <c r="H4244" s="150"/>
      <c r="N4244" s="71"/>
      <c r="U4244" s="71"/>
      <c r="AB4244" s="70"/>
      <c r="AI4244" s="70"/>
    </row>
    <row r="4245" spans="1:35" ht="12" customHeight="1">
      <c r="A4245" s="150"/>
      <c r="B4245" s="150"/>
      <c r="C4245" s="150"/>
      <c r="D4245" s="150"/>
      <c r="E4245" s="150"/>
      <c r="F4245" s="96"/>
      <c r="G4245" s="96"/>
      <c r="H4245" s="150"/>
      <c r="N4245" s="71"/>
      <c r="U4245" s="71"/>
      <c r="AB4245" s="70"/>
      <c r="AI4245" s="70"/>
    </row>
    <row r="4246" spans="1:35" ht="12" customHeight="1">
      <c r="A4246" s="150"/>
      <c r="B4246" s="150"/>
      <c r="C4246" s="150"/>
      <c r="D4246" s="150"/>
      <c r="E4246" s="150"/>
      <c r="F4246" s="96"/>
      <c r="G4246" s="96"/>
      <c r="H4246" s="150"/>
      <c r="N4246" s="71"/>
      <c r="U4246" s="71"/>
      <c r="AB4246" s="70"/>
      <c r="AI4246" s="70"/>
    </row>
    <row r="4247" spans="1:35" ht="12" customHeight="1">
      <c r="A4247" s="150"/>
      <c r="B4247" s="150"/>
      <c r="C4247" s="150"/>
      <c r="D4247" s="150"/>
      <c r="E4247" s="150"/>
      <c r="F4247" s="96"/>
      <c r="G4247" s="96"/>
      <c r="H4247" s="150"/>
      <c r="N4247" s="71"/>
      <c r="U4247" s="71"/>
      <c r="AB4247" s="70"/>
      <c r="AI4247" s="70"/>
    </row>
    <row r="4248" spans="1:35" ht="12" customHeight="1">
      <c r="A4248" s="150"/>
      <c r="B4248" s="150"/>
      <c r="C4248" s="150"/>
      <c r="D4248" s="150"/>
      <c r="E4248" s="150"/>
      <c r="F4248" s="96"/>
      <c r="G4248" s="96"/>
      <c r="H4248" s="150"/>
      <c r="N4248" s="71"/>
      <c r="U4248" s="71"/>
      <c r="AB4248" s="70"/>
      <c r="AI4248" s="70"/>
    </row>
    <row r="4249" spans="1:35" ht="12" customHeight="1">
      <c r="A4249" s="150"/>
      <c r="B4249" s="150"/>
      <c r="C4249" s="150"/>
      <c r="D4249" s="150"/>
      <c r="E4249" s="150"/>
      <c r="F4249" s="96"/>
      <c r="G4249" s="96"/>
      <c r="H4249" s="150"/>
      <c r="N4249" s="71"/>
      <c r="U4249" s="71"/>
      <c r="AB4249" s="70"/>
      <c r="AI4249" s="70"/>
    </row>
    <row r="4250" spans="1:35" ht="12" customHeight="1">
      <c r="A4250" s="150"/>
      <c r="B4250" s="150"/>
      <c r="C4250" s="150"/>
      <c r="D4250" s="150"/>
      <c r="E4250" s="150"/>
      <c r="F4250" s="96"/>
      <c r="G4250" s="96"/>
      <c r="H4250" s="150"/>
      <c r="N4250" s="71"/>
      <c r="U4250" s="71"/>
      <c r="AB4250" s="70"/>
      <c r="AI4250" s="70"/>
    </row>
    <row r="4251" spans="1:35" ht="12" customHeight="1">
      <c r="A4251" s="150"/>
      <c r="B4251" s="150"/>
      <c r="C4251" s="150"/>
      <c r="D4251" s="150"/>
      <c r="E4251" s="150"/>
      <c r="F4251" s="96"/>
      <c r="G4251" s="96"/>
      <c r="H4251" s="150"/>
      <c r="N4251" s="71"/>
      <c r="U4251" s="71"/>
      <c r="AB4251" s="70"/>
      <c r="AI4251" s="70"/>
    </row>
    <row r="4252" spans="1:35" ht="12" customHeight="1">
      <c r="A4252" s="150"/>
      <c r="B4252" s="150"/>
      <c r="C4252" s="150"/>
      <c r="D4252" s="150"/>
      <c r="E4252" s="150"/>
      <c r="F4252" s="96"/>
      <c r="G4252" s="96"/>
      <c r="H4252" s="150"/>
      <c r="N4252" s="71"/>
      <c r="U4252" s="71"/>
      <c r="AB4252" s="70"/>
      <c r="AI4252" s="70"/>
    </row>
    <row r="4253" spans="1:35" ht="12" customHeight="1">
      <c r="A4253" s="150"/>
      <c r="B4253" s="150"/>
      <c r="C4253" s="150"/>
      <c r="D4253" s="150"/>
      <c r="E4253" s="150"/>
      <c r="F4253" s="96"/>
      <c r="G4253" s="96"/>
      <c r="H4253" s="150"/>
      <c r="N4253" s="71"/>
      <c r="U4253" s="71"/>
      <c r="AB4253" s="70"/>
      <c r="AI4253" s="70"/>
    </row>
    <row r="4254" spans="1:35" ht="12" customHeight="1">
      <c r="A4254" s="150"/>
      <c r="B4254" s="150"/>
      <c r="C4254" s="150"/>
      <c r="D4254" s="150"/>
      <c r="E4254" s="150"/>
      <c r="F4254" s="96"/>
      <c r="G4254" s="96"/>
      <c r="H4254" s="150"/>
      <c r="N4254" s="71"/>
      <c r="U4254" s="71"/>
      <c r="AB4254" s="70"/>
      <c r="AI4254" s="70"/>
    </row>
    <row r="4255" spans="1:35" ht="12" customHeight="1">
      <c r="A4255" s="150"/>
      <c r="B4255" s="150"/>
      <c r="C4255" s="150"/>
      <c r="D4255" s="150"/>
      <c r="E4255" s="150"/>
      <c r="F4255" s="96"/>
      <c r="G4255" s="96"/>
      <c r="H4255" s="150"/>
      <c r="N4255" s="71"/>
      <c r="U4255" s="71"/>
      <c r="AB4255" s="70"/>
      <c r="AI4255" s="70"/>
    </row>
    <row r="4256" spans="1:35" ht="12" customHeight="1">
      <c r="A4256" s="150"/>
      <c r="B4256" s="150"/>
      <c r="C4256" s="150"/>
      <c r="D4256" s="150"/>
      <c r="E4256" s="150"/>
      <c r="F4256" s="96"/>
      <c r="G4256" s="96"/>
      <c r="H4256" s="150"/>
      <c r="N4256" s="71"/>
      <c r="U4256" s="71"/>
      <c r="AB4256" s="70"/>
      <c r="AI4256" s="70"/>
    </row>
    <row r="4257" spans="1:35" ht="12" customHeight="1">
      <c r="A4257" s="150"/>
      <c r="B4257" s="150"/>
      <c r="C4257" s="150"/>
      <c r="D4257" s="150"/>
      <c r="E4257" s="150"/>
      <c r="F4257" s="96"/>
      <c r="G4257" s="96"/>
      <c r="H4257" s="150"/>
      <c r="N4257" s="71"/>
      <c r="U4257" s="71"/>
      <c r="AB4257" s="70"/>
      <c r="AI4257" s="70"/>
    </row>
    <row r="4258" spans="1:35" ht="12" customHeight="1">
      <c r="A4258" s="150"/>
      <c r="B4258" s="150"/>
      <c r="C4258" s="150"/>
      <c r="D4258" s="150"/>
      <c r="E4258" s="150"/>
      <c r="F4258" s="96"/>
      <c r="G4258" s="96"/>
      <c r="H4258" s="150"/>
      <c r="N4258" s="71"/>
      <c r="U4258" s="71"/>
      <c r="AB4258" s="70"/>
      <c r="AI4258" s="70"/>
    </row>
    <row r="4259" spans="1:35" ht="12" customHeight="1">
      <c r="A4259" s="150"/>
      <c r="B4259" s="150"/>
      <c r="C4259" s="150"/>
      <c r="D4259" s="150"/>
      <c r="E4259" s="150"/>
      <c r="F4259" s="96"/>
      <c r="G4259" s="96"/>
      <c r="H4259" s="150"/>
      <c r="N4259" s="71"/>
      <c r="U4259" s="71"/>
      <c r="AB4259" s="70"/>
      <c r="AI4259" s="70"/>
    </row>
    <row r="4260" spans="1:35" ht="12" customHeight="1">
      <c r="A4260" s="150"/>
      <c r="B4260" s="150"/>
      <c r="C4260" s="150"/>
      <c r="D4260" s="150"/>
      <c r="E4260" s="150"/>
      <c r="F4260" s="96"/>
      <c r="G4260" s="96"/>
      <c r="H4260" s="150"/>
      <c r="N4260" s="71"/>
      <c r="U4260" s="71"/>
      <c r="AB4260" s="70"/>
      <c r="AI4260" s="70"/>
    </row>
    <row r="4261" spans="1:35" ht="12" customHeight="1">
      <c r="A4261" s="150"/>
      <c r="B4261" s="150"/>
      <c r="C4261" s="150"/>
      <c r="D4261" s="150"/>
      <c r="E4261" s="150"/>
      <c r="F4261" s="96"/>
      <c r="G4261" s="96"/>
      <c r="H4261" s="150"/>
      <c r="N4261" s="71"/>
      <c r="U4261" s="71"/>
      <c r="AB4261" s="70"/>
      <c r="AI4261" s="70"/>
    </row>
    <row r="4262" spans="1:35" ht="12" customHeight="1">
      <c r="A4262" s="150"/>
      <c r="B4262" s="150"/>
      <c r="C4262" s="150"/>
      <c r="D4262" s="150"/>
      <c r="E4262" s="150"/>
      <c r="F4262" s="96"/>
      <c r="G4262" s="96"/>
      <c r="H4262" s="150"/>
      <c r="N4262" s="71"/>
      <c r="U4262" s="71"/>
      <c r="AB4262" s="70"/>
      <c r="AI4262" s="70"/>
    </row>
    <row r="4263" spans="1:35" ht="12" customHeight="1">
      <c r="A4263" s="150"/>
      <c r="B4263" s="150"/>
      <c r="C4263" s="150"/>
      <c r="D4263" s="150"/>
      <c r="E4263" s="150"/>
      <c r="F4263" s="96"/>
      <c r="G4263" s="96"/>
      <c r="H4263" s="150"/>
      <c r="N4263" s="71"/>
      <c r="U4263" s="71"/>
      <c r="AB4263" s="70"/>
      <c r="AI4263" s="70"/>
    </row>
    <row r="4264" spans="1:35" ht="12" customHeight="1">
      <c r="A4264" s="150"/>
      <c r="B4264" s="150"/>
      <c r="C4264" s="150"/>
      <c r="D4264" s="150"/>
      <c r="E4264" s="150"/>
      <c r="F4264" s="96"/>
      <c r="G4264" s="96"/>
      <c r="H4264" s="150"/>
      <c r="N4264" s="71"/>
      <c r="U4264" s="71"/>
      <c r="AB4264" s="70"/>
      <c r="AI4264" s="70"/>
    </row>
    <row r="4265" spans="1:35" ht="12" customHeight="1">
      <c r="A4265" s="150"/>
      <c r="B4265" s="150"/>
      <c r="C4265" s="150"/>
      <c r="D4265" s="150"/>
      <c r="E4265" s="150"/>
      <c r="F4265" s="96"/>
      <c r="G4265" s="96"/>
      <c r="H4265" s="150"/>
      <c r="N4265" s="71"/>
      <c r="U4265" s="71"/>
      <c r="AB4265" s="70"/>
      <c r="AI4265" s="70"/>
    </row>
    <row r="4266" spans="1:35" ht="12" customHeight="1">
      <c r="A4266" s="150"/>
      <c r="B4266" s="150"/>
      <c r="C4266" s="150"/>
      <c r="D4266" s="150"/>
      <c r="E4266" s="150"/>
      <c r="F4266" s="96"/>
      <c r="G4266" s="96"/>
      <c r="H4266" s="150"/>
      <c r="N4266" s="71"/>
      <c r="U4266" s="71"/>
      <c r="AB4266" s="70"/>
      <c r="AI4266" s="70"/>
    </row>
    <row r="4267" spans="1:35" ht="12" customHeight="1">
      <c r="A4267" s="150"/>
      <c r="B4267" s="150"/>
      <c r="C4267" s="150"/>
      <c r="D4267" s="150"/>
      <c r="E4267" s="150"/>
      <c r="F4267" s="96"/>
      <c r="G4267" s="96"/>
      <c r="H4267" s="150"/>
      <c r="N4267" s="71"/>
      <c r="U4267" s="71"/>
      <c r="AB4267" s="70"/>
      <c r="AI4267" s="70"/>
    </row>
    <row r="4268" spans="1:35" ht="12" customHeight="1">
      <c r="A4268" s="150"/>
      <c r="B4268" s="150"/>
      <c r="C4268" s="150"/>
      <c r="D4268" s="150"/>
      <c r="E4268" s="150"/>
      <c r="F4268" s="96"/>
      <c r="G4268" s="96"/>
      <c r="H4268" s="150"/>
      <c r="N4268" s="71"/>
      <c r="U4268" s="71"/>
      <c r="AB4268" s="70"/>
      <c r="AI4268" s="70"/>
    </row>
    <row r="4269" spans="1:35" ht="12" customHeight="1">
      <c r="A4269" s="150"/>
      <c r="B4269" s="150"/>
      <c r="C4269" s="150"/>
      <c r="D4269" s="150"/>
      <c r="E4269" s="150"/>
      <c r="F4269" s="96"/>
      <c r="G4269" s="96"/>
      <c r="H4269" s="150"/>
      <c r="N4269" s="71"/>
      <c r="U4269" s="71"/>
      <c r="AB4269" s="70"/>
      <c r="AI4269" s="70"/>
    </row>
    <row r="4270" spans="1:35" ht="12" customHeight="1">
      <c r="A4270" s="150"/>
      <c r="B4270" s="150"/>
      <c r="C4270" s="150"/>
      <c r="D4270" s="150"/>
      <c r="E4270" s="150"/>
      <c r="F4270" s="96"/>
      <c r="G4270" s="96"/>
      <c r="H4270" s="150"/>
      <c r="N4270" s="71"/>
      <c r="U4270" s="71"/>
      <c r="AB4270" s="70"/>
      <c r="AI4270" s="70"/>
    </row>
    <row r="4271" spans="1:35" ht="12" customHeight="1">
      <c r="A4271" s="150"/>
      <c r="B4271" s="150"/>
      <c r="C4271" s="150"/>
      <c r="D4271" s="150"/>
      <c r="E4271" s="150"/>
      <c r="F4271" s="96"/>
      <c r="G4271" s="96"/>
      <c r="H4271" s="150"/>
      <c r="N4271" s="71"/>
      <c r="U4271" s="71"/>
      <c r="AB4271" s="70"/>
      <c r="AI4271" s="70"/>
    </row>
    <row r="4272" spans="1:35" ht="12" customHeight="1">
      <c r="A4272" s="150"/>
      <c r="B4272" s="150"/>
      <c r="C4272" s="150"/>
      <c r="D4272" s="150"/>
      <c r="E4272" s="150"/>
      <c r="F4272" s="96"/>
      <c r="G4272" s="96"/>
      <c r="H4272" s="150"/>
      <c r="N4272" s="71"/>
      <c r="U4272" s="71"/>
      <c r="AB4272" s="70"/>
      <c r="AI4272" s="70"/>
    </row>
    <row r="4273" spans="1:35" ht="12" customHeight="1">
      <c r="A4273" s="150"/>
      <c r="B4273" s="150"/>
      <c r="C4273" s="150"/>
      <c r="D4273" s="150"/>
      <c r="E4273" s="150"/>
      <c r="F4273" s="96"/>
      <c r="G4273" s="96"/>
      <c r="H4273" s="150"/>
      <c r="N4273" s="71"/>
      <c r="U4273" s="71"/>
      <c r="AB4273" s="70"/>
      <c r="AI4273" s="70"/>
    </row>
    <row r="4274" spans="1:35" ht="12" customHeight="1">
      <c r="A4274" s="150"/>
      <c r="B4274" s="150"/>
      <c r="C4274" s="150"/>
      <c r="D4274" s="150"/>
      <c r="E4274" s="150"/>
      <c r="F4274" s="96"/>
      <c r="G4274" s="96"/>
      <c r="H4274" s="150"/>
      <c r="N4274" s="71"/>
      <c r="U4274" s="71"/>
      <c r="AB4274" s="70"/>
      <c r="AI4274" s="70"/>
    </row>
    <row r="4275" spans="1:35" ht="12" customHeight="1">
      <c r="A4275" s="150"/>
      <c r="B4275" s="150"/>
      <c r="C4275" s="150"/>
      <c r="D4275" s="150"/>
      <c r="E4275" s="150"/>
      <c r="F4275" s="96"/>
      <c r="G4275" s="96"/>
      <c r="H4275" s="150"/>
      <c r="N4275" s="71"/>
      <c r="U4275" s="71"/>
      <c r="AB4275" s="70"/>
      <c r="AI4275" s="70"/>
    </row>
    <row r="4276" spans="1:35" ht="12" customHeight="1">
      <c r="A4276" s="150"/>
      <c r="B4276" s="150"/>
      <c r="C4276" s="150"/>
      <c r="D4276" s="150"/>
      <c r="E4276" s="150"/>
      <c r="F4276" s="96"/>
      <c r="G4276" s="96"/>
      <c r="H4276" s="150"/>
      <c r="N4276" s="71"/>
      <c r="U4276" s="71"/>
      <c r="AB4276" s="70"/>
      <c r="AI4276" s="70"/>
    </row>
    <row r="4277" spans="1:35" ht="12" customHeight="1">
      <c r="A4277" s="150"/>
      <c r="B4277" s="150"/>
      <c r="C4277" s="150"/>
      <c r="D4277" s="150"/>
      <c r="E4277" s="150"/>
      <c r="F4277" s="96"/>
      <c r="G4277" s="96"/>
      <c r="H4277" s="150"/>
      <c r="N4277" s="71"/>
      <c r="U4277" s="71"/>
      <c r="AB4277" s="70"/>
      <c r="AI4277" s="70"/>
    </row>
    <row r="4278" spans="1:35" ht="12" customHeight="1">
      <c r="A4278" s="150"/>
      <c r="B4278" s="150"/>
      <c r="C4278" s="150"/>
      <c r="D4278" s="150"/>
      <c r="E4278" s="150"/>
      <c r="F4278" s="96"/>
      <c r="G4278" s="96"/>
      <c r="H4278" s="150"/>
      <c r="N4278" s="71"/>
      <c r="U4278" s="71"/>
      <c r="AB4278" s="70"/>
      <c r="AI4278" s="70"/>
    </row>
    <row r="4279" spans="1:35" ht="12" customHeight="1">
      <c r="A4279" s="150"/>
      <c r="B4279" s="150"/>
      <c r="C4279" s="150"/>
      <c r="D4279" s="150"/>
      <c r="E4279" s="150"/>
      <c r="F4279" s="96"/>
      <c r="G4279" s="96"/>
      <c r="H4279" s="150"/>
      <c r="N4279" s="71"/>
      <c r="U4279" s="71"/>
      <c r="AB4279" s="70"/>
      <c r="AI4279" s="70"/>
    </row>
    <row r="4280" spans="1:35" ht="12" customHeight="1">
      <c r="A4280" s="150"/>
      <c r="B4280" s="150"/>
      <c r="C4280" s="150"/>
      <c r="D4280" s="150"/>
      <c r="E4280" s="150"/>
      <c r="F4280" s="96"/>
      <c r="G4280" s="96"/>
      <c r="H4280" s="150"/>
      <c r="N4280" s="71"/>
      <c r="U4280" s="71"/>
      <c r="AB4280" s="70"/>
      <c r="AI4280" s="70"/>
    </row>
    <row r="4281" spans="1:35" ht="12" customHeight="1">
      <c r="A4281" s="150"/>
      <c r="B4281" s="150"/>
      <c r="C4281" s="150"/>
      <c r="D4281" s="150"/>
      <c r="E4281" s="150"/>
      <c r="F4281" s="96"/>
      <c r="G4281" s="96"/>
      <c r="H4281" s="150"/>
      <c r="N4281" s="71"/>
      <c r="U4281" s="71"/>
      <c r="AB4281" s="70"/>
      <c r="AI4281" s="70"/>
    </row>
    <row r="4282" spans="1:35" ht="12" customHeight="1">
      <c r="A4282" s="150"/>
      <c r="B4282" s="150"/>
      <c r="C4282" s="150"/>
      <c r="D4282" s="150"/>
      <c r="E4282" s="150"/>
      <c r="F4282" s="96"/>
      <c r="G4282" s="96"/>
      <c r="H4282" s="150"/>
      <c r="N4282" s="71"/>
      <c r="U4282" s="71"/>
      <c r="AB4282" s="70"/>
      <c r="AI4282" s="70"/>
    </row>
    <row r="4283" spans="1:35" ht="12" customHeight="1">
      <c r="A4283" s="150"/>
      <c r="B4283" s="150"/>
      <c r="C4283" s="150"/>
      <c r="D4283" s="150"/>
      <c r="E4283" s="150"/>
      <c r="F4283" s="96"/>
      <c r="G4283" s="96"/>
      <c r="H4283" s="150"/>
      <c r="N4283" s="71"/>
      <c r="U4283" s="71"/>
      <c r="AB4283" s="70"/>
      <c r="AI4283" s="70"/>
    </row>
    <row r="4284" spans="1:35" ht="12" customHeight="1">
      <c r="A4284" s="150"/>
      <c r="B4284" s="150"/>
      <c r="C4284" s="150"/>
      <c r="D4284" s="150"/>
      <c r="E4284" s="150"/>
      <c r="F4284" s="96"/>
      <c r="G4284" s="96"/>
      <c r="H4284" s="150"/>
      <c r="N4284" s="71"/>
      <c r="U4284" s="71"/>
      <c r="AB4284" s="70"/>
      <c r="AI4284" s="70"/>
    </row>
    <row r="4285" spans="1:35" ht="12" customHeight="1">
      <c r="A4285" s="150"/>
      <c r="B4285" s="150"/>
      <c r="C4285" s="150"/>
      <c r="D4285" s="150"/>
      <c r="E4285" s="150"/>
      <c r="F4285" s="96"/>
      <c r="G4285" s="96"/>
      <c r="H4285" s="150"/>
      <c r="N4285" s="71"/>
      <c r="U4285" s="71"/>
      <c r="AB4285" s="70"/>
      <c r="AI4285" s="70"/>
    </row>
    <row r="4286" spans="1:35" ht="12" customHeight="1">
      <c r="A4286" s="150"/>
      <c r="B4286" s="150"/>
      <c r="C4286" s="150"/>
      <c r="D4286" s="150"/>
      <c r="E4286" s="150"/>
      <c r="F4286" s="96"/>
      <c r="G4286" s="96"/>
      <c r="H4286" s="150"/>
      <c r="N4286" s="71"/>
      <c r="U4286" s="71"/>
      <c r="AB4286" s="70"/>
      <c r="AI4286" s="70"/>
    </row>
    <row r="4287" spans="1:35" ht="12" customHeight="1">
      <c r="A4287" s="150"/>
      <c r="B4287" s="150"/>
      <c r="C4287" s="150"/>
      <c r="D4287" s="150"/>
      <c r="E4287" s="150"/>
      <c r="F4287" s="96"/>
      <c r="G4287" s="96"/>
      <c r="H4287" s="150"/>
      <c r="N4287" s="71"/>
      <c r="U4287" s="71"/>
      <c r="AB4287" s="70"/>
      <c r="AI4287" s="70"/>
    </row>
    <row r="4288" spans="1:35" ht="12" customHeight="1">
      <c r="A4288" s="150"/>
      <c r="B4288" s="150"/>
      <c r="C4288" s="150"/>
      <c r="D4288" s="150"/>
      <c r="E4288" s="150"/>
      <c r="F4288" s="96"/>
      <c r="G4288" s="96"/>
      <c r="H4288" s="150"/>
      <c r="N4288" s="71"/>
      <c r="U4288" s="71"/>
      <c r="AB4288" s="70"/>
      <c r="AI4288" s="70"/>
    </row>
    <row r="4289" spans="1:35" ht="12" customHeight="1">
      <c r="A4289" s="150"/>
      <c r="B4289" s="150"/>
      <c r="C4289" s="150"/>
      <c r="D4289" s="150"/>
      <c r="E4289" s="150"/>
      <c r="F4289" s="96"/>
      <c r="G4289" s="96"/>
      <c r="H4289" s="150"/>
      <c r="N4289" s="71"/>
      <c r="U4289" s="71"/>
      <c r="AB4289" s="70"/>
      <c r="AI4289" s="70"/>
    </row>
    <row r="4290" spans="1:35" ht="12" customHeight="1">
      <c r="A4290" s="150"/>
      <c r="B4290" s="150"/>
      <c r="C4290" s="150"/>
      <c r="D4290" s="150"/>
      <c r="E4290" s="150"/>
      <c r="F4290" s="96"/>
      <c r="G4290" s="96"/>
      <c r="H4290" s="150"/>
      <c r="N4290" s="71"/>
      <c r="U4290" s="71"/>
      <c r="AB4290" s="70"/>
      <c r="AI4290" s="70"/>
    </row>
    <row r="4291" spans="1:35" ht="12" customHeight="1">
      <c r="A4291" s="150"/>
      <c r="B4291" s="150"/>
      <c r="C4291" s="150"/>
      <c r="D4291" s="150"/>
      <c r="E4291" s="150"/>
      <c r="F4291" s="96"/>
      <c r="G4291" s="96"/>
      <c r="H4291" s="150"/>
      <c r="N4291" s="71"/>
      <c r="U4291" s="71"/>
      <c r="AB4291" s="70"/>
      <c r="AI4291" s="70"/>
    </row>
    <row r="4292" spans="1:35" ht="12" customHeight="1">
      <c r="A4292" s="150"/>
      <c r="B4292" s="150"/>
      <c r="C4292" s="150"/>
      <c r="D4292" s="150"/>
      <c r="E4292" s="150"/>
      <c r="F4292" s="96"/>
      <c r="G4292" s="96"/>
      <c r="H4292" s="150"/>
      <c r="N4292" s="71"/>
      <c r="U4292" s="71"/>
      <c r="AB4292" s="70"/>
      <c r="AI4292" s="70"/>
    </row>
    <row r="4293" spans="1:35" ht="12" customHeight="1">
      <c r="A4293" s="150"/>
      <c r="B4293" s="150"/>
      <c r="C4293" s="150"/>
      <c r="D4293" s="150"/>
      <c r="E4293" s="150"/>
      <c r="F4293" s="96"/>
      <c r="G4293" s="96"/>
      <c r="H4293" s="150"/>
      <c r="N4293" s="71"/>
      <c r="U4293" s="71"/>
      <c r="AB4293" s="70"/>
      <c r="AI4293" s="70"/>
    </row>
    <row r="4294" spans="1:35" ht="12" customHeight="1">
      <c r="A4294" s="150"/>
      <c r="B4294" s="150"/>
      <c r="C4294" s="150"/>
      <c r="D4294" s="150"/>
      <c r="E4294" s="150"/>
      <c r="F4294" s="96"/>
      <c r="G4294" s="96"/>
      <c r="H4294" s="150"/>
      <c r="N4294" s="71"/>
      <c r="U4294" s="71"/>
      <c r="AB4294" s="70"/>
      <c r="AI4294" s="70"/>
    </row>
    <row r="4295" spans="1:35" ht="12" customHeight="1">
      <c r="A4295" s="150"/>
      <c r="B4295" s="150"/>
      <c r="C4295" s="150"/>
      <c r="D4295" s="150"/>
      <c r="E4295" s="150"/>
      <c r="F4295" s="96"/>
      <c r="G4295" s="96"/>
      <c r="H4295" s="150"/>
      <c r="N4295" s="71"/>
      <c r="U4295" s="71"/>
      <c r="AB4295" s="70"/>
      <c r="AI4295" s="70"/>
    </row>
    <row r="4296" spans="1:35" ht="12" customHeight="1">
      <c r="A4296" s="150"/>
      <c r="B4296" s="150"/>
      <c r="C4296" s="150"/>
      <c r="D4296" s="150"/>
      <c r="E4296" s="150"/>
      <c r="F4296" s="96"/>
      <c r="G4296" s="96"/>
      <c r="H4296" s="150"/>
      <c r="N4296" s="71"/>
      <c r="U4296" s="71"/>
      <c r="AB4296" s="70"/>
      <c r="AI4296" s="70"/>
    </row>
    <row r="4297" spans="1:35" ht="12" customHeight="1">
      <c r="A4297" s="150"/>
      <c r="B4297" s="150"/>
      <c r="C4297" s="150"/>
      <c r="D4297" s="150"/>
      <c r="E4297" s="150"/>
      <c r="F4297" s="96"/>
      <c r="G4297" s="96"/>
      <c r="H4297" s="150"/>
      <c r="N4297" s="71"/>
      <c r="U4297" s="71"/>
      <c r="AB4297" s="70"/>
      <c r="AI4297" s="70"/>
    </row>
    <row r="4298" spans="1:35" ht="12" customHeight="1">
      <c r="A4298" s="150"/>
      <c r="B4298" s="150"/>
      <c r="C4298" s="150"/>
      <c r="D4298" s="150"/>
      <c r="E4298" s="150"/>
      <c r="F4298" s="96"/>
      <c r="G4298" s="96"/>
      <c r="H4298" s="150"/>
      <c r="N4298" s="71"/>
      <c r="U4298" s="71"/>
      <c r="AB4298" s="70"/>
      <c r="AI4298" s="70"/>
    </row>
    <row r="4299" spans="1:35" ht="12" customHeight="1">
      <c r="A4299" s="150"/>
      <c r="B4299" s="150"/>
      <c r="C4299" s="150"/>
      <c r="D4299" s="150"/>
      <c r="E4299" s="150"/>
      <c r="F4299" s="96"/>
      <c r="G4299" s="96"/>
      <c r="H4299" s="150"/>
      <c r="N4299" s="71"/>
      <c r="U4299" s="71"/>
      <c r="AB4299" s="70"/>
      <c r="AI4299" s="70"/>
    </row>
    <row r="4300" spans="1:35" ht="12" customHeight="1">
      <c r="A4300" s="150"/>
      <c r="B4300" s="150"/>
      <c r="C4300" s="150"/>
      <c r="D4300" s="150"/>
      <c r="E4300" s="150"/>
      <c r="F4300" s="96"/>
      <c r="G4300" s="96"/>
      <c r="H4300" s="150"/>
      <c r="N4300" s="71"/>
      <c r="U4300" s="71"/>
      <c r="AB4300" s="70"/>
      <c r="AI4300" s="70"/>
    </row>
    <row r="4301" spans="1:35" ht="12" customHeight="1">
      <c r="A4301" s="150"/>
      <c r="B4301" s="150"/>
      <c r="C4301" s="150"/>
      <c r="D4301" s="150"/>
      <c r="E4301" s="150"/>
      <c r="F4301" s="96"/>
      <c r="G4301" s="96"/>
      <c r="H4301" s="150"/>
      <c r="N4301" s="71"/>
      <c r="U4301" s="71"/>
      <c r="AB4301" s="70"/>
      <c r="AI4301" s="70"/>
    </row>
    <row r="4302" spans="1:35" ht="12" customHeight="1">
      <c r="A4302" s="150"/>
      <c r="B4302" s="150"/>
      <c r="C4302" s="150"/>
      <c r="D4302" s="150"/>
      <c r="E4302" s="150"/>
      <c r="F4302" s="96"/>
      <c r="G4302" s="96"/>
      <c r="H4302" s="150"/>
      <c r="N4302" s="71"/>
      <c r="U4302" s="71"/>
      <c r="AB4302" s="70"/>
      <c r="AI4302" s="70"/>
    </row>
    <row r="4303" spans="1:35" ht="12" customHeight="1">
      <c r="A4303" s="150"/>
      <c r="B4303" s="150"/>
      <c r="C4303" s="150"/>
      <c r="D4303" s="150"/>
      <c r="E4303" s="150"/>
      <c r="F4303" s="96"/>
      <c r="G4303" s="96"/>
      <c r="H4303" s="150"/>
      <c r="N4303" s="71"/>
      <c r="U4303" s="71"/>
      <c r="AB4303" s="70"/>
      <c r="AI4303" s="70"/>
    </row>
    <row r="4304" spans="1:35" ht="12" customHeight="1">
      <c r="A4304" s="150"/>
      <c r="B4304" s="150"/>
      <c r="C4304" s="150"/>
      <c r="D4304" s="150"/>
      <c r="E4304" s="150"/>
      <c r="F4304" s="96"/>
      <c r="G4304" s="96"/>
      <c r="H4304" s="150"/>
      <c r="N4304" s="71"/>
      <c r="U4304" s="71"/>
      <c r="AB4304" s="70"/>
      <c r="AI4304" s="70"/>
    </row>
    <row r="4305" spans="1:35" ht="12" customHeight="1">
      <c r="A4305" s="150"/>
      <c r="B4305" s="150"/>
      <c r="C4305" s="150"/>
      <c r="D4305" s="150"/>
      <c r="E4305" s="150"/>
      <c r="F4305" s="96"/>
      <c r="G4305" s="96"/>
      <c r="H4305" s="150"/>
      <c r="N4305" s="71"/>
      <c r="U4305" s="71"/>
      <c r="AB4305" s="70"/>
      <c r="AI4305" s="70"/>
    </row>
    <row r="4306" spans="1:35" ht="12" customHeight="1">
      <c r="A4306" s="150"/>
      <c r="B4306" s="150"/>
      <c r="C4306" s="150"/>
      <c r="D4306" s="150"/>
      <c r="E4306" s="150"/>
      <c r="F4306" s="96"/>
      <c r="G4306" s="96"/>
      <c r="H4306" s="150"/>
      <c r="N4306" s="71"/>
      <c r="U4306" s="71"/>
      <c r="AB4306" s="70"/>
      <c r="AI4306" s="70"/>
    </row>
    <row r="4307" spans="1:35" ht="12" customHeight="1">
      <c r="A4307" s="150"/>
      <c r="B4307" s="150"/>
      <c r="C4307" s="150"/>
      <c r="D4307" s="150"/>
      <c r="E4307" s="150"/>
      <c r="F4307" s="96"/>
      <c r="G4307" s="96"/>
      <c r="H4307" s="150"/>
      <c r="N4307" s="71"/>
      <c r="U4307" s="71"/>
      <c r="AB4307" s="70"/>
      <c r="AI4307" s="70"/>
    </row>
    <row r="4308" spans="1:35" ht="12" customHeight="1">
      <c r="A4308" s="150"/>
      <c r="B4308" s="150"/>
      <c r="C4308" s="150"/>
      <c r="D4308" s="150"/>
      <c r="E4308" s="150"/>
      <c r="F4308" s="96"/>
      <c r="G4308" s="96"/>
      <c r="H4308" s="150"/>
      <c r="N4308" s="71"/>
      <c r="U4308" s="71"/>
      <c r="AB4308" s="70"/>
      <c r="AI4308" s="70"/>
    </row>
    <row r="4309" spans="1:35" ht="12" customHeight="1">
      <c r="A4309" s="150"/>
      <c r="B4309" s="150"/>
      <c r="C4309" s="150"/>
      <c r="D4309" s="150"/>
      <c r="E4309" s="150"/>
      <c r="F4309" s="96"/>
      <c r="G4309" s="96"/>
      <c r="H4309" s="150"/>
      <c r="N4309" s="71"/>
      <c r="U4309" s="71"/>
      <c r="AB4309" s="70"/>
      <c r="AI4309" s="70"/>
    </row>
    <row r="4310" spans="1:35" ht="12" customHeight="1">
      <c r="A4310" s="150"/>
      <c r="B4310" s="150"/>
      <c r="C4310" s="150"/>
      <c r="D4310" s="150"/>
      <c r="E4310" s="150"/>
      <c r="F4310" s="96"/>
      <c r="G4310" s="96"/>
      <c r="H4310" s="150"/>
      <c r="N4310" s="71"/>
      <c r="U4310" s="71"/>
      <c r="AB4310" s="70"/>
      <c r="AI4310" s="70"/>
    </row>
    <row r="4311" spans="1:35" ht="12" customHeight="1">
      <c r="A4311" s="150"/>
      <c r="B4311" s="150"/>
      <c r="C4311" s="150"/>
      <c r="D4311" s="150"/>
      <c r="E4311" s="150"/>
      <c r="F4311" s="96"/>
      <c r="G4311" s="96"/>
      <c r="H4311" s="150"/>
      <c r="N4311" s="71"/>
      <c r="U4311" s="71"/>
      <c r="AB4311" s="70"/>
      <c r="AI4311" s="70"/>
    </row>
    <row r="4312" spans="1:35" ht="12" customHeight="1">
      <c r="A4312" s="150"/>
      <c r="B4312" s="150"/>
      <c r="C4312" s="150"/>
      <c r="D4312" s="150"/>
      <c r="E4312" s="150"/>
      <c r="F4312" s="96"/>
      <c r="G4312" s="96"/>
      <c r="H4312" s="150"/>
      <c r="N4312" s="71"/>
      <c r="U4312" s="71"/>
      <c r="AB4312" s="70"/>
      <c r="AI4312" s="70"/>
    </row>
    <row r="4313" spans="1:35" ht="12" customHeight="1">
      <c r="A4313" s="150"/>
      <c r="B4313" s="150"/>
      <c r="C4313" s="150"/>
      <c r="D4313" s="150"/>
      <c r="E4313" s="150"/>
      <c r="F4313" s="96"/>
      <c r="G4313" s="96"/>
      <c r="H4313" s="150"/>
      <c r="N4313" s="71"/>
      <c r="U4313" s="71"/>
      <c r="AB4313" s="70"/>
      <c r="AI4313" s="70"/>
    </row>
    <row r="4314" spans="1:35" ht="12" customHeight="1">
      <c r="A4314" s="150"/>
      <c r="B4314" s="150"/>
      <c r="C4314" s="150"/>
      <c r="D4314" s="150"/>
      <c r="E4314" s="150"/>
      <c r="F4314" s="96"/>
      <c r="G4314" s="96"/>
      <c r="H4314" s="150"/>
      <c r="N4314" s="71"/>
      <c r="U4314" s="71"/>
      <c r="AB4314" s="70"/>
      <c r="AI4314" s="70"/>
    </row>
    <row r="4315" spans="1:35" ht="12" customHeight="1">
      <c r="A4315" s="150"/>
      <c r="B4315" s="150"/>
      <c r="C4315" s="150"/>
      <c r="D4315" s="150"/>
      <c r="E4315" s="150"/>
      <c r="F4315" s="96"/>
      <c r="G4315" s="96"/>
      <c r="H4315" s="150"/>
      <c r="N4315" s="71"/>
      <c r="U4315" s="71"/>
      <c r="AB4315" s="70"/>
      <c r="AI4315" s="70"/>
    </row>
    <row r="4316" spans="1:35" ht="12" customHeight="1">
      <c r="A4316" s="150"/>
      <c r="B4316" s="150"/>
      <c r="C4316" s="150"/>
      <c r="D4316" s="150"/>
      <c r="E4316" s="150"/>
      <c r="F4316" s="96"/>
      <c r="G4316" s="96"/>
      <c r="H4316" s="150"/>
      <c r="N4316" s="71"/>
      <c r="U4316" s="71"/>
      <c r="AB4316" s="70"/>
      <c r="AI4316" s="70"/>
    </row>
    <row r="4317" spans="1:35" ht="12" customHeight="1">
      <c r="A4317" s="150"/>
      <c r="B4317" s="150"/>
      <c r="C4317" s="150"/>
      <c r="D4317" s="150"/>
      <c r="E4317" s="150"/>
      <c r="F4317" s="96"/>
      <c r="G4317" s="96"/>
      <c r="H4317" s="150"/>
      <c r="N4317" s="71"/>
      <c r="U4317" s="71"/>
      <c r="AB4317" s="70"/>
      <c r="AI4317" s="70"/>
    </row>
    <row r="4318" spans="1:35" ht="12" customHeight="1">
      <c r="A4318" s="150"/>
      <c r="B4318" s="150"/>
      <c r="C4318" s="150"/>
      <c r="D4318" s="150"/>
      <c r="E4318" s="150"/>
      <c r="F4318" s="96"/>
      <c r="G4318" s="96"/>
      <c r="H4318" s="150"/>
      <c r="N4318" s="71"/>
      <c r="U4318" s="71"/>
      <c r="AB4318" s="70"/>
      <c r="AI4318" s="70"/>
    </row>
    <row r="4319" spans="1:35" ht="12" customHeight="1">
      <c r="A4319" s="150"/>
      <c r="B4319" s="150"/>
      <c r="C4319" s="150"/>
      <c r="D4319" s="150"/>
      <c r="E4319" s="150"/>
      <c r="F4319" s="96"/>
      <c r="G4319" s="96"/>
      <c r="H4319" s="150"/>
      <c r="N4319" s="71"/>
      <c r="U4319" s="71"/>
      <c r="AB4319" s="70"/>
      <c r="AI4319" s="70"/>
    </row>
    <row r="4320" spans="1:35" ht="12" customHeight="1">
      <c r="A4320" s="150"/>
      <c r="B4320" s="150"/>
      <c r="C4320" s="150"/>
      <c r="D4320" s="150"/>
      <c r="E4320" s="150"/>
      <c r="F4320" s="96"/>
      <c r="G4320" s="96"/>
      <c r="H4320" s="150"/>
      <c r="N4320" s="71"/>
      <c r="U4320" s="71"/>
      <c r="AB4320" s="70"/>
      <c r="AI4320" s="70"/>
    </row>
    <row r="4321" spans="1:35" ht="12" customHeight="1">
      <c r="A4321" s="150"/>
      <c r="B4321" s="150"/>
      <c r="C4321" s="150"/>
      <c r="D4321" s="150"/>
      <c r="E4321" s="150"/>
      <c r="F4321" s="96"/>
      <c r="G4321" s="96"/>
      <c r="H4321" s="150"/>
      <c r="N4321" s="71"/>
      <c r="U4321" s="71"/>
      <c r="AB4321" s="70"/>
      <c r="AI4321" s="70"/>
    </row>
    <row r="4322" spans="1:35" ht="12" customHeight="1">
      <c r="A4322" s="150"/>
      <c r="B4322" s="150"/>
      <c r="C4322" s="150"/>
      <c r="D4322" s="150"/>
      <c r="E4322" s="150"/>
      <c r="F4322" s="96"/>
      <c r="G4322" s="96"/>
      <c r="H4322" s="150"/>
      <c r="N4322" s="71"/>
      <c r="U4322" s="71"/>
      <c r="AB4322" s="70"/>
      <c r="AI4322" s="70"/>
    </row>
    <row r="4323" spans="1:35" ht="12" customHeight="1">
      <c r="A4323" s="150"/>
      <c r="B4323" s="150"/>
      <c r="C4323" s="150"/>
      <c r="D4323" s="150"/>
      <c r="E4323" s="150"/>
      <c r="F4323" s="96"/>
      <c r="G4323" s="96"/>
      <c r="H4323" s="150"/>
      <c r="N4323" s="71"/>
      <c r="U4323" s="71"/>
      <c r="AB4323" s="70"/>
      <c r="AI4323" s="70"/>
    </row>
    <row r="4324" spans="1:35" ht="12" customHeight="1">
      <c r="A4324" s="150"/>
      <c r="B4324" s="150"/>
      <c r="C4324" s="150"/>
      <c r="D4324" s="150"/>
      <c r="E4324" s="150"/>
      <c r="F4324" s="96"/>
      <c r="G4324" s="96"/>
      <c r="H4324" s="150"/>
      <c r="N4324" s="71"/>
      <c r="U4324" s="71"/>
      <c r="AB4324" s="70"/>
      <c r="AI4324" s="70"/>
    </row>
    <row r="4325" spans="1:35" ht="12" customHeight="1">
      <c r="A4325" s="150"/>
      <c r="B4325" s="150"/>
      <c r="C4325" s="150"/>
      <c r="D4325" s="150"/>
      <c r="E4325" s="150"/>
      <c r="F4325" s="96"/>
      <c r="G4325" s="96"/>
      <c r="H4325" s="150"/>
      <c r="N4325" s="71"/>
      <c r="U4325" s="71"/>
      <c r="AB4325" s="70"/>
      <c r="AI4325" s="70"/>
    </row>
    <row r="4326" spans="1:35" ht="12" customHeight="1">
      <c r="A4326" s="150"/>
      <c r="B4326" s="150"/>
      <c r="C4326" s="150"/>
      <c r="D4326" s="150"/>
      <c r="E4326" s="150"/>
      <c r="F4326" s="96"/>
      <c r="G4326" s="96"/>
      <c r="H4326" s="150"/>
      <c r="N4326" s="71"/>
      <c r="U4326" s="71"/>
      <c r="AB4326" s="70"/>
      <c r="AI4326" s="70"/>
    </row>
    <row r="4327" spans="1:35" ht="12" customHeight="1">
      <c r="A4327" s="150"/>
      <c r="B4327" s="150"/>
      <c r="C4327" s="150"/>
      <c r="D4327" s="150"/>
      <c r="E4327" s="150"/>
      <c r="F4327" s="96"/>
      <c r="G4327" s="96"/>
      <c r="H4327" s="150"/>
      <c r="N4327" s="71"/>
      <c r="U4327" s="71"/>
      <c r="AB4327" s="70"/>
      <c r="AI4327" s="70"/>
    </row>
    <row r="4328" spans="1:35" ht="12" customHeight="1">
      <c r="A4328" s="150"/>
      <c r="B4328" s="150"/>
      <c r="C4328" s="150"/>
      <c r="D4328" s="150"/>
      <c r="E4328" s="150"/>
      <c r="F4328" s="96"/>
      <c r="G4328" s="96"/>
      <c r="H4328" s="150"/>
      <c r="N4328" s="71"/>
      <c r="U4328" s="71"/>
      <c r="AB4328" s="70"/>
      <c r="AI4328" s="70"/>
    </row>
    <row r="4329" spans="1:35" ht="12" customHeight="1">
      <c r="A4329" s="150"/>
      <c r="B4329" s="150"/>
      <c r="C4329" s="150"/>
      <c r="D4329" s="150"/>
      <c r="E4329" s="150"/>
      <c r="F4329" s="96"/>
      <c r="G4329" s="96"/>
      <c r="H4329" s="150"/>
      <c r="N4329" s="71"/>
      <c r="U4329" s="71"/>
      <c r="AB4329" s="70"/>
      <c r="AI4329" s="70"/>
    </row>
    <row r="4330" spans="1:35" ht="12" customHeight="1">
      <c r="A4330" s="150"/>
      <c r="B4330" s="150"/>
      <c r="C4330" s="150"/>
      <c r="D4330" s="150"/>
      <c r="E4330" s="150"/>
      <c r="F4330" s="96"/>
      <c r="G4330" s="96"/>
      <c r="H4330" s="150"/>
      <c r="N4330" s="71"/>
      <c r="U4330" s="71"/>
      <c r="AB4330" s="70"/>
      <c r="AI4330" s="70"/>
    </row>
    <row r="4331" spans="1:35" ht="12" customHeight="1">
      <c r="A4331" s="150"/>
      <c r="B4331" s="150"/>
      <c r="C4331" s="150"/>
      <c r="D4331" s="150"/>
      <c r="E4331" s="150"/>
      <c r="F4331" s="96"/>
      <c r="G4331" s="96"/>
      <c r="H4331" s="150"/>
      <c r="N4331" s="71"/>
      <c r="U4331" s="71"/>
      <c r="AB4331" s="70"/>
      <c r="AI4331" s="70"/>
    </row>
    <row r="4332" spans="1:35" ht="12" customHeight="1">
      <c r="A4332" s="150"/>
      <c r="B4332" s="150"/>
      <c r="C4332" s="150"/>
      <c r="D4332" s="150"/>
      <c r="E4332" s="150"/>
      <c r="F4332" s="96"/>
      <c r="G4332" s="96"/>
      <c r="H4332" s="150"/>
      <c r="N4332" s="71"/>
      <c r="U4332" s="71"/>
      <c r="AB4332" s="70"/>
      <c r="AI4332" s="70"/>
    </row>
    <row r="4333" spans="1:35" ht="12" customHeight="1">
      <c r="A4333" s="150"/>
      <c r="B4333" s="150"/>
      <c r="C4333" s="150"/>
      <c r="D4333" s="150"/>
      <c r="E4333" s="150"/>
      <c r="F4333" s="96"/>
      <c r="G4333" s="96"/>
      <c r="H4333" s="150"/>
      <c r="N4333" s="71"/>
      <c r="U4333" s="71"/>
      <c r="AB4333" s="70"/>
      <c r="AI4333" s="70"/>
    </row>
    <row r="4334" spans="1:35" ht="12" customHeight="1">
      <c r="A4334" s="150"/>
      <c r="B4334" s="150"/>
      <c r="C4334" s="150"/>
      <c r="D4334" s="150"/>
      <c r="E4334" s="150"/>
      <c r="F4334" s="96"/>
      <c r="G4334" s="96"/>
      <c r="H4334" s="150"/>
      <c r="N4334" s="71"/>
      <c r="U4334" s="71"/>
      <c r="AB4334" s="70"/>
      <c r="AI4334" s="70"/>
    </row>
    <row r="4335" spans="1:35" ht="12" customHeight="1">
      <c r="A4335" s="150"/>
      <c r="B4335" s="150"/>
      <c r="C4335" s="150"/>
      <c r="D4335" s="150"/>
      <c r="E4335" s="150"/>
      <c r="F4335" s="96"/>
      <c r="G4335" s="96"/>
      <c r="H4335" s="150"/>
      <c r="N4335" s="71"/>
      <c r="U4335" s="71"/>
      <c r="AB4335" s="70"/>
      <c r="AI4335" s="70"/>
    </row>
    <row r="4336" spans="1:35" ht="12" customHeight="1">
      <c r="A4336" s="150"/>
      <c r="B4336" s="150"/>
      <c r="C4336" s="150"/>
      <c r="D4336" s="150"/>
      <c r="E4336" s="150"/>
      <c r="F4336" s="96"/>
      <c r="G4336" s="96"/>
      <c r="H4336" s="150"/>
      <c r="N4336" s="71"/>
      <c r="U4336" s="71"/>
      <c r="AB4336" s="70"/>
      <c r="AI4336" s="70"/>
    </row>
    <row r="4337" spans="1:35" ht="12" customHeight="1">
      <c r="A4337" s="150"/>
      <c r="B4337" s="150"/>
      <c r="C4337" s="150"/>
      <c r="D4337" s="150"/>
      <c r="E4337" s="150"/>
      <c r="F4337" s="96"/>
      <c r="G4337" s="96"/>
      <c r="H4337" s="150"/>
      <c r="N4337" s="71"/>
      <c r="U4337" s="71"/>
      <c r="AB4337" s="70"/>
      <c r="AI4337" s="70"/>
    </row>
    <row r="4338" spans="1:35" ht="12" customHeight="1">
      <c r="A4338" s="150"/>
      <c r="B4338" s="150"/>
      <c r="C4338" s="150"/>
      <c r="D4338" s="150"/>
      <c r="E4338" s="150"/>
      <c r="F4338" s="96"/>
      <c r="G4338" s="96"/>
      <c r="H4338" s="150"/>
      <c r="N4338" s="71"/>
      <c r="U4338" s="71"/>
      <c r="AB4338" s="70"/>
      <c r="AI4338" s="70"/>
    </row>
    <row r="4339" spans="1:35" ht="12" customHeight="1">
      <c r="A4339" s="150"/>
      <c r="B4339" s="150"/>
      <c r="C4339" s="150"/>
      <c r="D4339" s="150"/>
      <c r="E4339" s="150"/>
      <c r="F4339" s="96"/>
      <c r="G4339" s="96"/>
      <c r="H4339" s="150"/>
      <c r="N4339" s="71"/>
      <c r="U4339" s="71"/>
      <c r="AB4339" s="70"/>
      <c r="AI4339" s="70"/>
    </row>
    <row r="4340" spans="1:35" ht="12" customHeight="1">
      <c r="A4340" s="150"/>
      <c r="B4340" s="150"/>
      <c r="C4340" s="150"/>
      <c r="D4340" s="150"/>
      <c r="E4340" s="150"/>
      <c r="F4340" s="96"/>
      <c r="G4340" s="96"/>
      <c r="H4340" s="150"/>
      <c r="N4340" s="71"/>
      <c r="U4340" s="71"/>
      <c r="AB4340" s="70"/>
      <c r="AI4340" s="70"/>
    </row>
    <row r="4341" spans="1:35" ht="12" customHeight="1">
      <c r="A4341" s="150"/>
      <c r="B4341" s="150"/>
      <c r="C4341" s="150"/>
      <c r="D4341" s="150"/>
      <c r="E4341" s="150"/>
      <c r="F4341" s="96"/>
      <c r="G4341" s="96"/>
      <c r="H4341" s="150"/>
      <c r="N4341" s="71"/>
      <c r="U4341" s="71"/>
      <c r="AB4341" s="70"/>
      <c r="AI4341" s="70"/>
    </row>
    <row r="4342" spans="1:35" ht="12" customHeight="1">
      <c r="A4342" s="150"/>
      <c r="B4342" s="150"/>
      <c r="C4342" s="150"/>
      <c r="D4342" s="150"/>
      <c r="E4342" s="150"/>
      <c r="F4342" s="96"/>
      <c r="G4342" s="96"/>
      <c r="H4342" s="150"/>
      <c r="N4342" s="71"/>
      <c r="U4342" s="71"/>
      <c r="AB4342" s="70"/>
      <c r="AI4342" s="70"/>
    </row>
    <row r="4343" spans="1:35" ht="12" customHeight="1">
      <c r="A4343" s="150"/>
      <c r="B4343" s="150"/>
      <c r="C4343" s="150"/>
      <c r="D4343" s="150"/>
      <c r="E4343" s="150"/>
      <c r="F4343" s="96"/>
      <c r="G4343" s="96"/>
      <c r="H4343" s="150"/>
      <c r="N4343" s="71"/>
      <c r="U4343" s="71"/>
      <c r="AB4343" s="70"/>
      <c r="AI4343" s="70"/>
    </row>
    <row r="4344" spans="1:35" ht="12" customHeight="1">
      <c r="A4344" s="150"/>
      <c r="B4344" s="150"/>
      <c r="C4344" s="150"/>
      <c r="D4344" s="150"/>
      <c r="E4344" s="150"/>
      <c r="F4344" s="96"/>
      <c r="G4344" s="96"/>
      <c r="H4344" s="150"/>
      <c r="N4344" s="71"/>
      <c r="U4344" s="71"/>
      <c r="AB4344" s="70"/>
      <c r="AI4344" s="70"/>
    </row>
    <row r="4345" spans="1:35" ht="12" customHeight="1">
      <c r="A4345" s="150"/>
      <c r="B4345" s="150"/>
      <c r="C4345" s="150"/>
      <c r="D4345" s="150"/>
      <c r="E4345" s="150"/>
      <c r="F4345" s="96"/>
      <c r="G4345" s="96"/>
      <c r="H4345" s="150"/>
      <c r="N4345" s="71"/>
      <c r="U4345" s="71"/>
      <c r="AB4345" s="70"/>
      <c r="AI4345" s="70"/>
    </row>
    <row r="4346" spans="1:35" ht="12" customHeight="1">
      <c r="A4346" s="150"/>
      <c r="B4346" s="150"/>
      <c r="C4346" s="150"/>
      <c r="D4346" s="150"/>
      <c r="E4346" s="150"/>
      <c r="F4346" s="96"/>
      <c r="G4346" s="96"/>
      <c r="H4346" s="150"/>
      <c r="N4346" s="71"/>
      <c r="U4346" s="71"/>
      <c r="AB4346" s="70"/>
      <c r="AI4346" s="70"/>
    </row>
    <row r="4347" spans="1:35" ht="12" customHeight="1">
      <c r="A4347" s="150"/>
      <c r="B4347" s="150"/>
      <c r="C4347" s="150"/>
      <c r="D4347" s="150"/>
      <c r="E4347" s="150"/>
      <c r="F4347" s="96"/>
      <c r="G4347" s="96"/>
      <c r="H4347" s="150"/>
      <c r="N4347" s="71"/>
      <c r="U4347" s="71"/>
      <c r="AB4347" s="70"/>
      <c r="AI4347" s="70"/>
    </row>
    <row r="4348" spans="1:35" ht="12" customHeight="1">
      <c r="A4348" s="150"/>
      <c r="B4348" s="150"/>
      <c r="C4348" s="150"/>
      <c r="D4348" s="150"/>
      <c r="E4348" s="150"/>
      <c r="F4348" s="96"/>
      <c r="G4348" s="96"/>
      <c r="H4348" s="150"/>
      <c r="N4348" s="71"/>
      <c r="U4348" s="71"/>
      <c r="AB4348" s="70"/>
      <c r="AI4348" s="70"/>
    </row>
    <row r="4349" spans="1:35" ht="12" customHeight="1">
      <c r="A4349" s="150"/>
      <c r="B4349" s="150"/>
      <c r="C4349" s="150"/>
      <c r="D4349" s="150"/>
      <c r="E4349" s="150"/>
      <c r="F4349" s="96"/>
      <c r="G4349" s="96"/>
      <c r="H4349" s="150"/>
      <c r="N4349" s="71"/>
      <c r="U4349" s="71"/>
      <c r="AB4349" s="70"/>
      <c r="AI4349" s="70"/>
    </row>
    <row r="4350" spans="1:35" ht="12" customHeight="1">
      <c r="A4350" s="150"/>
      <c r="B4350" s="150"/>
      <c r="C4350" s="150"/>
      <c r="D4350" s="150"/>
      <c r="E4350" s="150"/>
      <c r="F4350" s="96"/>
      <c r="G4350" s="96"/>
      <c r="H4350" s="150"/>
      <c r="N4350" s="71"/>
      <c r="U4350" s="71"/>
      <c r="AB4350" s="70"/>
      <c r="AI4350" s="70"/>
    </row>
    <row r="4351" spans="1:35" ht="12" customHeight="1">
      <c r="A4351" s="150"/>
      <c r="B4351" s="150"/>
      <c r="C4351" s="150"/>
      <c r="D4351" s="150"/>
      <c r="E4351" s="150"/>
      <c r="F4351" s="96"/>
      <c r="G4351" s="96"/>
      <c r="H4351" s="150"/>
      <c r="N4351" s="71"/>
      <c r="U4351" s="71"/>
      <c r="AB4351" s="70"/>
      <c r="AI4351" s="70"/>
    </row>
    <row r="4352" spans="1:35" ht="12" customHeight="1">
      <c r="A4352" s="150"/>
      <c r="B4352" s="150"/>
      <c r="C4352" s="150"/>
      <c r="D4352" s="150"/>
      <c r="E4352" s="150"/>
      <c r="F4352" s="96"/>
      <c r="G4352" s="96"/>
      <c r="H4352" s="150"/>
      <c r="N4352" s="71"/>
      <c r="U4352" s="71"/>
      <c r="AB4352" s="70"/>
      <c r="AI4352" s="70"/>
    </row>
    <row r="4353" spans="1:35" ht="12" customHeight="1">
      <c r="A4353" s="150"/>
      <c r="B4353" s="150"/>
      <c r="C4353" s="150"/>
      <c r="D4353" s="150"/>
      <c r="E4353" s="150"/>
      <c r="F4353" s="96"/>
      <c r="G4353" s="96"/>
      <c r="H4353" s="150"/>
      <c r="N4353" s="71"/>
      <c r="U4353" s="71"/>
      <c r="AB4353" s="70"/>
      <c r="AI4353" s="70"/>
    </row>
    <row r="4354" spans="1:35" ht="12" customHeight="1">
      <c r="A4354" s="150"/>
      <c r="B4354" s="150"/>
      <c r="C4354" s="150"/>
      <c r="D4354" s="150"/>
      <c r="E4354" s="150"/>
      <c r="F4354" s="96"/>
      <c r="G4354" s="96"/>
      <c r="H4354" s="150"/>
      <c r="N4354" s="71"/>
      <c r="U4354" s="71"/>
      <c r="AB4354" s="70"/>
      <c r="AI4354" s="70"/>
    </row>
    <row r="4355" spans="1:35" ht="12" customHeight="1">
      <c r="A4355" s="150"/>
      <c r="B4355" s="150"/>
      <c r="C4355" s="150"/>
      <c r="D4355" s="150"/>
      <c r="E4355" s="150"/>
      <c r="F4355" s="96"/>
      <c r="G4355" s="96"/>
      <c r="H4355" s="150"/>
      <c r="N4355" s="71"/>
      <c r="U4355" s="71"/>
      <c r="AB4355" s="70"/>
      <c r="AI4355" s="70"/>
    </row>
    <row r="4356" spans="1:35" ht="12" customHeight="1">
      <c r="A4356" s="150"/>
      <c r="B4356" s="150"/>
      <c r="C4356" s="150"/>
      <c r="D4356" s="150"/>
      <c r="E4356" s="150"/>
      <c r="F4356" s="96"/>
      <c r="G4356" s="96"/>
      <c r="H4356" s="150"/>
      <c r="N4356" s="71"/>
      <c r="U4356" s="71"/>
      <c r="AB4356" s="70"/>
      <c r="AI4356" s="70"/>
    </row>
    <row r="4357" spans="1:35" ht="12" customHeight="1">
      <c r="A4357" s="150"/>
      <c r="B4357" s="150"/>
      <c r="C4357" s="150"/>
      <c r="D4357" s="150"/>
      <c r="E4357" s="150"/>
      <c r="F4357" s="96"/>
      <c r="G4357" s="96"/>
      <c r="H4357" s="150"/>
      <c r="N4357" s="71"/>
      <c r="U4357" s="71"/>
      <c r="AB4357" s="70"/>
      <c r="AI4357" s="70"/>
    </row>
    <row r="4358" spans="1:35" ht="12" customHeight="1">
      <c r="A4358" s="150"/>
      <c r="B4358" s="150"/>
      <c r="C4358" s="150"/>
      <c r="D4358" s="150"/>
      <c r="E4358" s="150"/>
      <c r="F4358" s="96"/>
      <c r="G4358" s="96"/>
      <c r="H4358" s="150"/>
      <c r="N4358" s="71"/>
      <c r="U4358" s="71"/>
      <c r="AB4358" s="70"/>
      <c r="AI4358" s="70"/>
    </row>
    <row r="4359" spans="1:35" ht="12" customHeight="1">
      <c r="A4359" s="150"/>
      <c r="B4359" s="150"/>
      <c r="C4359" s="150"/>
      <c r="D4359" s="150"/>
      <c r="E4359" s="150"/>
      <c r="F4359" s="96"/>
      <c r="G4359" s="96"/>
      <c r="H4359" s="150"/>
      <c r="N4359" s="71"/>
      <c r="U4359" s="71"/>
      <c r="AB4359" s="70"/>
      <c r="AI4359" s="70"/>
    </row>
    <row r="4360" spans="1:35" ht="12" customHeight="1">
      <c r="A4360" s="150"/>
      <c r="B4360" s="150"/>
      <c r="C4360" s="150"/>
      <c r="D4360" s="150"/>
      <c r="E4360" s="150"/>
      <c r="F4360" s="96"/>
      <c r="G4360" s="96"/>
      <c r="H4360" s="150"/>
      <c r="N4360" s="71"/>
      <c r="U4360" s="71"/>
      <c r="AB4360" s="70"/>
      <c r="AI4360" s="70"/>
    </row>
    <row r="4361" spans="1:35" ht="12" customHeight="1">
      <c r="A4361" s="150"/>
      <c r="B4361" s="150"/>
      <c r="C4361" s="150"/>
      <c r="D4361" s="150"/>
      <c r="E4361" s="150"/>
      <c r="F4361" s="96"/>
      <c r="G4361" s="96"/>
      <c r="H4361" s="150"/>
      <c r="N4361" s="71"/>
      <c r="U4361" s="71"/>
      <c r="AB4361" s="70"/>
      <c r="AI4361" s="70"/>
    </row>
    <row r="4362" spans="1:35" ht="12" customHeight="1">
      <c r="A4362" s="150"/>
      <c r="B4362" s="150"/>
      <c r="C4362" s="150"/>
      <c r="D4362" s="150"/>
      <c r="E4362" s="150"/>
      <c r="F4362" s="96"/>
      <c r="G4362" s="96"/>
      <c r="H4362" s="150"/>
      <c r="N4362" s="71"/>
      <c r="U4362" s="71"/>
      <c r="AB4362" s="70"/>
      <c r="AI4362" s="70"/>
    </row>
    <row r="4363" spans="1:35" ht="12" customHeight="1">
      <c r="A4363" s="150"/>
      <c r="B4363" s="150"/>
      <c r="C4363" s="150"/>
      <c r="D4363" s="150"/>
      <c r="E4363" s="150"/>
      <c r="F4363" s="96"/>
      <c r="G4363" s="96"/>
      <c r="H4363" s="150"/>
      <c r="N4363" s="71"/>
      <c r="U4363" s="71"/>
      <c r="AB4363" s="70"/>
      <c r="AI4363" s="70"/>
    </row>
    <row r="4364" spans="1:35" ht="12" customHeight="1">
      <c r="A4364" s="150"/>
      <c r="B4364" s="150"/>
      <c r="C4364" s="150"/>
      <c r="D4364" s="150"/>
      <c r="E4364" s="150"/>
      <c r="F4364" s="96"/>
      <c r="G4364" s="96"/>
      <c r="H4364" s="150"/>
      <c r="N4364" s="71"/>
      <c r="U4364" s="71"/>
      <c r="AB4364" s="70"/>
      <c r="AI4364" s="70"/>
    </row>
    <row r="4365" spans="1:35" ht="12" customHeight="1">
      <c r="A4365" s="150"/>
      <c r="B4365" s="150"/>
      <c r="C4365" s="150"/>
      <c r="D4365" s="150"/>
      <c r="E4365" s="150"/>
      <c r="F4365" s="96"/>
      <c r="G4365" s="96"/>
      <c r="H4365" s="150"/>
      <c r="N4365" s="71"/>
      <c r="U4365" s="71"/>
      <c r="AB4365" s="70"/>
      <c r="AI4365" s="70"/>
    </row>
    <row r="4366" spans="1:35" ht="12" customHeight="1">
      <c r="A4366" s="150"/>
      <c r="B4366" s="150"/>
      <c r="C4366" s="150"/>
      <c r="D4366" s="150"/>
      <c r="E4366" s="150"/>
      <c r="F4366" s="96"/>
      <c r="G4366" s="96"/>
      <c r="H4366" s="150"/>
      <c r="N4366" s="71"/>
      <c r="U4366" s="71"/>
      <c r="AB4366" s="70"/>
      <c r="AI4366" s="70"/>
    </row>
    <row r="4367" spans="1:35" ht="12" customHeight="1">
      <c r="A4367" s="150"/>
      <c r="B4367" s="150"/>
      <c r="C4367" s="150"/>
      <c r="D4367" s="150"/>
      <c r="E4367" s="150"/>
      <c r="F4367" s="96"/>
      <c r="G4367" s="96"/>
      <c r="H4367" s="150"/>
      <c r="N4367" s="71"/>
      <c r="U4367" s="71"/>
      <c r="AB4367" s="70"/>
      <c r="AI4367" s="70"/>
    </row>
    <row r="4368" spans="1:35" ht="12" customHeight="1">
      <c r="A4368" s="150"/>
      <c r="B4368" s="150"/>
      <c r="C4368" s="150"/>
      <c r="D4368" s="150"/>
      <c r="E4368" s="150"/>
      <c r="F4368" s="96"/>
      <c r="G4368" s="96"/>
      <c r="H4368" s="150"/>
      <c r="N4368" s="71"/>
      <c r="U4368" s="71"/>
      <c r="AB4368" s="70"/>
      <c r="AI4368" s="70"/>
    </row>
    <row r="4369" spans="1:35" ht="12" customHeight="1">
      <c r="A4369" s="150"/>
      <c r="B4369" s="150"/>
      <c r="C4369" s="150"/>
      <c r="D4369" s="150"/>
      <c r="E4369" s="150"/>
      <c r="F4369" s="96"/>
      <c r="G4369" s="96"/>
      <c r="H4369" s="150"/>
      <c r="N4369" s="71"/>
      <c r="U4369" s="71"/>
      <c r="AB4369" s="70"/>
      <c r="AI4369" s="70"/>
    </row>
    <row r="4370" spans="1:35" ht="12" customHeight="1">
      <c r="A4370" s="150"/>
      <c r="B4370" s="150"/>
      <c r="C4370" s="150"/>
      <c r="D4370" s="150"/>
      <c r="E4370" s="150"/>
      <c r="F4370" s="96"/>
      <c r="G4370" s="96"/>
      <c r="H4370" s="150"/>
      <c r="N4370" s="71"/>
      <c r="U4370" s="71"/>
      <c r="AB4370" s="70"/>
      <c r="AI4370" s="70"/>
    </row>
    <row r="4371" spans="1:35" ht="12" customHeight="1">
      <c r="A4371" s="150"/>
      <c r="B4371" s="150"/>
      <c r="C4371" s="150"/>
      <c r="D4371" s="150"/>
      <c r="E4371" s="150"/>
      <c r="F4371" s="96"/>
      <c r="G4371" s="96"/>
      <c r="H4371" s="150"/>
      <c r="N4371" s="71"/>
      <c r="U4371" s="71"/>
      <c r="AB4371" s="70"/>
      <c r="AI4371" s="70"/>
    </row>
    <row r="4372" spans="1:35" ht="12" customHeight="1">
      <c r="A4372" s="150"/>
      <c r="B4372" s="150"/>
      <c r="C4372" s="150"/>
      <c r="D4372" s="150"/>
      <c r="E4372" s="150"/>
      <c r="F4372" s="96"/>
      <c r="G4372" s="96"/>
      <c r="H4372" s="150"/>
      <c r="N4372" s="71"/>
      <c r="U4372" s="71"/>
      <c r="AB4372" s="70"/>
      <c r="AI4372" s="70"/>
    </row>
    <row r="4373" spans="1:35" ht="12" customHeight="1">
      <c r="A4373" s="150"/>
      <c r="B4373" s="150"/>
      <c r="C4373" s="150"/>
      <c r="D4373" s="150"/>
      <c r="E4373" s="150"/>
      <c r="F4373" s="96"/>
      <c r="G4373" s="96"/>
      <c r="H4373" s="150"/>
      <c r="N4373" s="71"/>
      <c r="U4373" s="71"/>
      <c r="AB4373" s="70"/>
      <c r="AI4373" s="70"/>
    </row>
    <row r="4374" spans="1:35" ht="12" customHeight="1">
      <c r="A4374" s="150"/>
      <c r="B4374" s="150"/>
      <c r="C4374" s="150"/>
      <c r="D4374" s="150"/>
      <c r="E4374" s="150"/>
      <c r="F4374" s="96"/>
      <c r="G4374" s="96"/>
      <c r="H4374" s="150"/>
      <c r="N4374" s="71"/>
      <c r="U4374" s="71"/>
      <c r="AB4374" s="70"/>
      <c r="AI4374" s="70"/>
    </row>
    <row r="4375" spans="1:35" ht="12" customHeight="1">
      <c r="A4375" s="150"/>
      <c r="B4375" s="150"/>
      <c r="C4375" s="150"/>
      <c r="D4375" s="150"/>
      <c r="E4375" s="150"/>
      <c r="F4375" s="96"/>
      <c r="G4375" s="96"/>
      <c r="H4375" s="150"/>
      <c r="N4375" s="71"/>
      <c r="U4375" s="71"/>
      <c r="AB4375" s="70"/>
      <c r="AI4375" s="70"/>
    </row>
    <row r="4376" spans="1:35" ht="12" customHeight="1">
      <c r="A4376" s="150"/>
      <c r="B4376" s="150"/>
      <c r="C4376" s="150"/>
      <c r="D4376" s="150"/>
      <c r="E4376" s="150"/>
      <c r="F4376" s="96"/>
      <c r="G4376" s="96"/>
      <c r="H4376" s="150"/>
      <c r="N4376" s="71"/>
      <c r="U4376" s="71"/>
      <c r="AB4376" s="70"/>
      <c r="AI4376" s="70"/>
    </row>
    <row r="4377" spans="1:35" ht="12" customHeight="1">
      <c r="A4377" s="150"/>
      <c r="B4377" s="150"/>
      <c r="C4377" s="150"/>
      <c r="D4377" s="150"/>
      <c r="E4377" s="150"/>
      <c r="F4377" s="96"/>
      <c r="G4377" s="96"/>
      <c r="H4377" s="150"/>
      <c r="N4377" s="71"/>
      <c r="U4377" s="71"/>
      <c r="AB4377" s="70"/>
      <c r="AI4377" s="70"/>
    </row>
    <row r="4378" spans="1:35" ht="12" customHeight="1">
      <c r="A4378" s="150"/>
      <c r="B4378" s="150"/>
      <c r="C4378" s="150"/>
      <c r="D4378" s="150"/>
      <c r="E4378" s="150"/>
      <c r="F4378" s="96"/>
      <c r="G4378" s="96"/>
      <c r="H4378" s="150"/>
      <c r="N4378" s="71"/>
      <c r="U4378" s="71"/>
      <c r="AB4378" s="70"/>
      <c r="AI4378" s="70"/>
    </row>
    <row r="4379" spans="1:35" ht="12" customHeight="1">
      <c r="A4379" s="150"/>
      <c r="B4379" s="150"/>
      <c r="C4379" s="150"/>
      <c r="D4379" s="150"/>
      <c r="E4379" s="150"/>
      <c r="F4379" s="96"/>
      <c r="G4379" s="96"/>
      <c r="H4379" s="150"/>
      <c r="N4379" s="71"/>
      <c r="U4379" s="71"/>
      <c r="AB4379" s="70"/>
      <c r="AI4379" s="70"/>
    </row>
    <row r="4380" spans="1:35" ht="12" customHeight="1">
      <c r="A4380" s="150"/>
      <c r="B4380" s="150"/>
      <c r="C4380" s="150"/>
      <c r="D4380" s="150"/>
      <c r="E4380" s="150"/>
      <c r="F4380" s="96"/>
      <c r="G4380" s="96"/>
      <c r="H4380" s="150"/>
      <c r="N4380" s="71"/>
      <c r="U4380" s="71"/>
      <c r="AB4380" s="70"/>
      <c r="AI4380" s="70"/>
    </row>
    <row r="4381" spans="1:35" ht="12" customHeight="1">
      <c r="A4381" s="150"/>
      <c r="B4381" s="150"/>
      <c r="C4381" s="150"/>
      <c r="D4381" s="150"/>
      <c r="E4381" s="150"/>
      <c r="F4381" s="96"/>
      <c r="G4381" s="96"/>
      <c r="H4381" s="150"/>
      <c r="N4381" s="71"/>
      <c r="U4381" s="71"/>
      <c r="AB4381" s="70"/>
      <c r="AI4381" s="70"/>
    </row>
    <row r="4382" spans="1:35" ht="12" customHeight="1">
      <c r="A4382" s="150"/>
      <c r="B4382" s="150"/>
      <c r="C4382" s="150"/>
      <c r="D4382" s="150"/>
      <c r="E4382" s="150"/>
      <c r="F4382" s="96"/>
      <c r="G4382" s="96"/>
      <c r="H4382" s="150"/>
      <c r="N4382" s="71"/>
      <c r="U4382" s="71"/>
      <c r="AB4382" s="70"/>
      <c r="AI4382" s="70"/>
    </row>
    <row r="4383" spans="1:35" ht="12" customHeight="1">
      <c r="A4383" s="150"/>
      <c r="B4383" s="150"/>
      <c r="C4383" s="150"/>
      <c r="D4383" s="150"/>
      <c r="E4383" s="150"/>
      <c r="F4383" s="96"/>
      <c r="G4383" s="96"/>
      <c r="H4383" s="150"/>
      <c r="N4383" s="71"/>
      <c r="U4383" s="71"/>
      <c r="AB4383" s="70"/>
      <c r="AI4383" s="70"/>
    </row>
    <row r="4384" spans="1:35" ht="12" customHeight="1">
      <c r="A4384" s="150"/>
      <c r="B4384" s="150"/>
      <c r="C4384" s="150"/>
      <c r="D4384" s="150"/>
      <c r="E4384" s="150"/>
      <c r="F4384" s="96"/>
      <c r="G4384" s="96"/>
      <c r="H4384" s="150"/>
      <c r="N4384" s="71"/>
      <c r="U4384" s="71"/>
      <c r="AB4384" s="70"/>
      <c r="AI4384" s="70"/>
    </row>
    <row r="4385" spans="1:35" ht="12" customHeight="1">
      <c r="A4385" s="150"/>
      <c r="B4385" s="150"/>
      <c r="C4385" s="150"/>
      <c r="D4385" s="150"/>
      <c r="E4385" s="150"/>
      <c r="F4385" s="96"/>
      <c r="G4385" s="96"/>
      <c r="H4385" s="150"/>
      <c r="N4385" s="71"/>
      <c r="U4385" s="71"/>
      <c r="AB4385" s="70"/>
      <c r="AI4385" s="70"/>
    </row>
    <row r="4386" spans="1:35" ht="12" customHeight="1">
      <c r="A4386" s="150"/>
      <c r="B4386" s="150"/>
      <c r="C4386" s="150"/>
      <c r="D4386" s="150"/>
      <c r="E4386" s="150"/>
      <c r="F4386" s="96"/>
      <c r="G4386" s="96"/>
      <c r="H4386" s="150"/>
      <c r="N4386" s="71"/>
      <c r="U4386" s="71"/>
      <c r="AB4386" s="70"/>
      <c r="AI4386" s="70"/>
    </row>
    <row r="4387" spans="1:35" ht="12" customHeight="1">
      <c r="A4387" s="150"/>
      <c r="B4387" s="150"/>
      <c r="C4387" s="150"/>
      <c r="D4387" s="150"/>
      <c r="E4387" s="150"/>
      <c r="F4387" s="96"/>
      <c r="G4387" s="96"/>
      <c r="H4387" s="150"/>
      <c r="N4387" s="71"/>
      <c r="U4387" s="71"/>
      <c r="AB4387" s="70"/>
      <c r="AI4387" s="70"/>
    </row>
    <row r="4388" spans="1:35" ht="12" customHeight="1">
      <c r="A4388" s="150"/>
      <c r="B4388" s="150"/>
      <c r="C4388" s="150"/>
      <c r="D4388" s="150"/>
      <c r="E4388" s="150"/>
      <c r="F4388" s="96"/>
      <c r="G4388" s="96"/>
      <c r="H4388" s="150"/>
      <c r="N4388" s="71"/>
      <c r="U4388" s="71"/>
      <c r="AB4388" s="70"/>
      <c r="AI4388" s="70"/>
    </row>
    <row r="4389" spans="1:35" ht="12" customHeight="1">
      <c r="A4389" s="150"/>
      <c r="B4389" s="150"/>
      <c r="C4389" s="150"/>
      <c r="D4389" s="150"/>
      <c r="E4389" s="150"/>
      <c r="F4389" s="96"/>
      <c r="G4389" s="96"/>
      <c r="H4389" s="150"/>
      <c r="N4389" s="71"/>
      <c r="U4389" s="71"/>
      <c r="AB4389" s="70"/>
      <c r="AI4389" s="70"/>
    </row>
    <row r="4390" spans="1:35" ht="12" customHeight="1">
      <c r="A4390" s="150"/>
      <c r="B4390" s="150"/>
      <c r="C4390" s="150"/>
      <c r="D4390" s="150"/>
      <c r="E4390" s="150"/>
      <c r="F4390" s="96"/>
      <c r="G4390" s="96"/>
      <c r="H4390" s="150"/>
      <c r="N4390" s="71"/>
      <c r="U4390" s="71"/>
      <c r="AB4390" s="70"/>
      <c r="AI4390" s="70"/>
    </row>
    <row r="4391" spans="1:35" ht="12" customHeight="1">
      <c r="A4391" s="150"/>
      <c r="B4391" s="150"/>
      <c r="C4391" s="150"/>
      <c r="D4391" s="150"/>
      <c r="E4391" s="150"/>
      <c r="F4391" s="96"/>
      <c r="G4391" s="96"/>
      <c r="H4391" s="150"/>
      <c r="N4391" s="71"/>
      <c r="U4391" s="71"/>
      <c r="AB4391" s="70"/>
      <c r="AI4391" s="70"/>
    </row>
    <row r="4392" spans="1:35" ht="12" customHeight="1">
      <c r="A4392" s="150"/>
      <c r="B4392" s="150"/>
      <c r="C4392" s="150"/>
      <c r="D4392" s="150"/>
      <c r="E4392" s="150"/>
      <c r="F4392" s="96"/>
      <c r="G4392" s="96"/>
      <c r="H4392" s="150"/>
      <c r="N4392" s="71"/>
      <c r="U4392" s="71"/>
      <c r="AB4392" s="70"/>
      <c r="AI4392" s="70"/>
    </row>
    <row r="4393" spans="1:35" ht="12" customHeight="1">
      <c r="A4393" s="150"/>
      <c r="B4393" s="150"/>
      <c r="C4393" s="150"/>
      <c r="D4393" s="150"/>
      <c r="E4393" s="150"/>
      <c r="F4393" s="96"/>
      <c r="G4393" s="96"/>
      <c r="H4393" s="150"/>
      <c r="N4393" s="71"/>
      <c r="U4393" s="71"/>
      <c r="AB4393" s="70"/>
      <c r="AI4393" s="70"/>
    </row>
    <row r="4394" spans="1:35" ht="12" customHeight="1">
      <c r="A4394" s="150"/>
      <c r="B4394" s="150"/>
      <c r="C4394" s="150"/>
      <c r="D4394" s="150"/>
      <c r="E4394" s="150"/>
      <c r="F4394" s="96"/>
      <c r="G4394" s="96"/>
      <c r="H4394" s="150"/>
      <c r="N4394" s="71"/>
      <c r="U4394" s="71"/>
      <c r="AB4394" s="70"/>
      <c r="AI4394" s="70"/>
    </row>
  </sheetData>
  <sheetProtection/>
  <mergeCells count="2">
    <mergeCell ref="A1:H1"/>
    <mergeCell ref="I1:AX1"/>
  </mergeCells>
  <conditionalFormatting sqref="R167:R187 I165:R166 O4:O189 K4:K189 L165:AG165 V3:V189 AC3:AC206 AJ3:AJ206 I166:J189 Z188:Z201 Z202:AB206 AD187:AI189 AD167:AI173 AD174:AH174 AF162:AF187 Z158:AB164 AE162:AI164 AG162:AL189 P172:U188 I188:Y206 S162:AE189 P166:U170 Q171:U171 W153:X164 L166:N181 L167:Q189 I3:V164 AA188:AL206 AK168:AK191 AK137:AK165 I3:AL161">
    <cfRule type="cellIs" priority="531" dxfId="2" operator="equal" stopIfTrue="1">
      <formula>"A"</formula>
    </cfRule>
    <cfRule type="cellIs" priority="532" dxfId="233" operator="equal" stopIfTrue="1">
      <formula>"WO"</formula>
    </cfRule>
    <cfRule type="cellIs" priority="533" dxfId="0" operator="notEqual" stopIfTrue="1">
      <formula>"P"</formula>
    </cfRule>
  </conditionalFormatting>
  <conditionalFormatting sqref="Y38:AA44 S50 S46:S47 AA45:AE45 X45:Z52 S54 Y53:AA63 X53:X54 Y158:AE158 Y151:AA157 X159:AA164 S160:S161 S163 S166 S171 R3:R206 K3:K206 AA166:AA206 Z166:Z201 Z202:AB206 AD203:AG206 L165:AI165 AD152:AI152 AD140:AF151 AD135:AI139 AD126:AI127 AD128:AH133 AD124:AI124 AF125:AI125 AD107:AI112 AD113:AG115 AD104:AI105 AF103:AI103 AD96:AG102 AF94:AI95 AD92:AH93 AE91:AI91 AD88:AI90 AD87:AF87 AD83:AG86 AF70:AG82 AF66:AI68 AD64:AI65 AD58:AI62 AD56:AI56 Z35:AB62 AF38:AI39 AD39:AI50 AE51:AI53 AE54:AG54 AF55:AI55 AD33:AI36 AD31:AI31 AD27:AI29 AE21:AH25 AF3:AF206 Y6:AB34 AD6:AF16 AD18:AI20 AE17:AI17 Y4:AB4 AD4:AI4 AF5:AI5 Y3:Y164 X166:Y206 Z140:AB157">
    <cfRule type="cellIs" priority="528" dxfId="2" operator="equal" stopIfTrue="1">
      <formula>"A"</formula>
    </cfRule>
    <cfRule type="cellIs" priority="529" dxfId="1" operator="equal" stopIfTrue="1">
      <formula>"WO"</formula>
    </cfRule>
    <cfRule type="cellIs" priority="530" dxfId="0" operator="notEqual" stopIfTrue="1">
      <formula>"P"</formula>
    </cfRule>
  </conditionalFormatting>
  <conditionalFormatting sqref="AN3:BA206">
    <cfRule type="cellIs" priority="527" dxfId="228" operator="equal" stopIfTrue="1">
      <formula>0</formula>
    </cfRule>
  </conditionalFormatting>
  <conditionalFormatting sqref="AH203:AI204">
    <cfRule type="cellIs" priority="226" dxfId="2" operator="equal" stopIfTrue="1">
      <formula>"A"</formula>
    </cfRule>
    <cfRule type="cellIs" priority="227" dxfId="1" operator="equal" stopIfTrue="1">
      <formula>"WO"</formula>
    </cfRule>
    <cfRule type="cellIs" priority="228" dxfId="0" operator="notEqual" stopIfTrue="1">
      <formula>"P"</formula>
    </cfRule>
  </conditionalFormatting>
  <conditionalFormatting sqref="AH206:AI206">
    <cfRule type="cellIs" priority="223" dxfId="2" operator="equal" stopIfTrue="1">
      <formula>"A"</formula>
    </cfRule>
    <cfRule type="cellIs" priority="224" dxfId="1" operator="equal" stopIfTrue="1">
      <formula>"WO"</formula>
    </cfRule>
    <cfRule type="cellIs" priority="225" dxfId="0" operator="notEqual" stopIfTrue="1">
      <formula>"P"</formula>
    </cfRule>
  </conditionalFormatting>
  <conditionalFormatting sqref="AK203:AK204">
    <cfRule type="cellIs" priority="220" dxfId="2" operator="equal" stopIfTrue="1">
      <formula>"A"</formula>
    </cfRule>
    <cfRule type="cellIs" priority="221" dxfId="1" operator="equal" stopIfTrue="1">
      <formula>"WO"</formula>
    </cfRule>
    <cfRule type="cellIs" priority="222" dxfId="0" operator="notEqual" stopIfTrue="1">
      <formula>"P"</formula>
    </cfRule>
  </conditionalFormatting>
  <conditionalFormatting sqref="AK206">
    <cfRule type="cellIs" priority="217" dxfId="2" operator="equal" stopIfTrue="1">
      <formula>"A"</formula>
    </cfRule>
    <cfRule type="cellIs" priority="218" dxfId="1" operator="equal" stopIfTrue="1">
      <formula>"WO"</formula>
    </cfRule>
    <cfRule type="cellIs" priority="219" dxfId="0" operator="notEqual" stopIfTrue="1">
      <formula>"P"</formula>
    </cfRule>
  </conditionalFormatting>
  <conditionalFormatting sqref="AE153:AE157">
    <cfRule type="cellIs" priority="214" dxfId="2" operator="equal" stopIfTrue="1">
      <formula>"A"</formula>
    </cfRule>
    <cfRule type="cellIs" priority="215" dxfId="1" operator="equal" stopIfTrue="1">
      <formula>"WO"</formula>
    </cfRule>
    <cfRule type="cellIs" priority="216" dxfId="0" operator="notEqual" stopIfTrue="1">
      <formula>"P"</formula>
    </cfRule>
  </conditionalFormatting>
  <conditionalFormatting sqref="AD154">
    <cfRule type="cellIs" priority="211" dxfId="2" operator="equal" stopIfTrue="1">
      <formula>"A"</formula>
    </cfRule>
    <cfRule type="cellIs" priority="212" dxfId="1" operator="equal" stopIfTrue="1">
      <formula>"WO"</formula>
    </cfRule>
    <cfRule type="cellIs" priority="213" dxfId="0" operator="notEqual" stopIfTrue="1">
      <formula>"P"</formula>
    </cfRule>
  </conditionalFormatting>
  <conditionalFormatting sqref="AD156">
    <cfRule type="cellIs" priority="208" dxfId="2" operator="equal" stopIfTrue="1">
      <formula>"A"</formula>
    </cfRule>
    <cfRule type="cellIs" priority="209" dxfId="1" operator="equal" stopIfTrue="1">
      <formula>"WO"</formula>
    </cfRule>
    <cfRule type="cellIs" priority="210" dxfId="0" operator="notEqual" stopIfTrue="1">
      <formula>"P"</formula>
    </cfRule>
  </conditionalFormatting>
  <conditionalFormatting sqref="AG153:AI157">
    <cfRule type="cellIs" priority="205" dxfId="2" operator="equal" stopIfTrue="1">
      <formula>"A"</formula>
    </cfRule>
    <cfRule type="cellIs" priority="206" dxfId="1" operator="equal" stopIfTrue="1">
      <formula>"WO"</formula>
    </cfRule>
    <cfRule type="cellIs" priority="207" dxfId="0" operator="notEqual" stopIfTrue="1">
      <formula>"P"</formula>
    </cfRule>
  </conditionalFormatting>
  <conditionalFormatting sqref="AG140:AI141">
    <cfRule type="cellIs" priority="202" dxfId="2" operator="equal" stopIfTrue="1">
      <formula>"A"</formula>
    </cfRule>
    <cfRule type="cellIs" priority="203" dxfId="1" operator="equal" stopIfTrue="1">
      <formula>"WO"</formula>
    </cfRule>
    <cfRule type="cellIs" priority="204" dxfId="0" operator="notEqual" stopIfTrue="1">
      <formula>"P"</formula>
    </cfRule>
  </conditionalFormatting>
  <conditionalFormatting sqref="AG143:AI149">
    <cfRule type="cellIs" priority="199" dxfId="2" operator="equal" stopIfTrue="1">
      <formula>"A"</formula>
    </cfRule>
    <cfRule type="cellIs" priority="200" dxfId="1" operator="equal" stopIfTrue="1">
      <formula>"WO"</formula>
    </cfRule>
    <cfRule type="cellIs" priority="201" dxfId="0" operator="notEqual" stopIfTrue="1">
      <formula>"P"</formula>
    </cfRule>
  </conditionalFormatting>
  <conditionalFormatting sqref="AG151:AI151">
    <cfRule type="cellIs" priority="196" dxfId="2" operator="equal" stopIfTrue="1">
      <formula>"A"</formula>
    </cfRule>
    <cfRule type="cellIs" priority="197" dxfId="1" operator="equal" stopIfTrue="1">
      <formula>"WO"</formula>
    </cfRule>
    <cfRule type="cellIs" priority="198" dxfId="0" operator="notEqual" stopIfTrue="1">
      <formula>"P"</formula>
    </cfRule>
  </conditionalFormatting>
  <conditionalFormatting sqref="AH142:AI142">
    <cfRule type="cellIs" priority="193" dxfId="2" operator="equal" stopIfTrue="1">
      <formula>"A"</formula>
    </cfRule>
    <cfRule type="cellIs" priority="194" dxfId="1" operator="equal" stopIfTrue="1">
      <formula>"WO"</formula>
    </cfRule>
    <cfRule type="cellIs" priority="195" dxfId="0" operator="notEqual" stopIfTrue="1">
      <formula>"P"</formula>
    </cfRule>
  </conditionalFormatting>
  <conditionalFormatting sqref="Z135:AB139">
    <cfRule type="cellIs" priority="190" dxfId="2" operator="equal" stopIfTrue="1">
      <formula>"A"</formula>
    </cfRule>
    <cfRule type="cellIs" priority="191" dxfId="1" operator="equal" stopIfTrue="1">
      <formula>"WO"</formula>
    </cfRule>
    <cfRule type="cellIs" priority="192" dxfId="0" operator="notEqual" stopIfTrue="1">
      <formula>"P"</formula>
    </cfRule>
  </conditionalFormatting>
  <conditionalFormatting sqref="Z126:AB134">
    <cfRule type="cellIs" priority="187" dxfId="2" operator="equal" stopIfTrue="1">
      <formula>"A"</formula>
    </cfRule>
    <cfRule type="cellIs" priority="188" dxfId="1" operator="equal" stopIfTrue="1">
      <formula>"WO"</formula>
    </cfRule>
    <cfRule type="cellIs" priority="189" dxfId="0" operator="notEqual" stopIfTrue="1">
      <formula>"P"</formula>
    </cfRule>
  </conditionalFormatting>
  <conditionalFormatting sqref="AI129:AI131">
    <cfRule type="cellIs" priority="184" dxfId="2" operator="equal" stopIfTrue="1">
      <formula>"A"</formula>
    </cfRule>
    <cfRule type="cellIs" priority="185" dxfId="1" operator="equal" stopIfTrue="1">
      <formula>"WO"</formula>
    </cfRule>
    <cfRule type="cellIs" priority="186" dxfId="0" operator="notEqual" stopIfTrue="1">
      <formula>"P"</formula>
    </cfRule>
  </conditionalFormatting>
  <conditionalFormatting sqref="AI133:AI134">
    <cfRule type="cellIs" priority="181" dxfId="2" operator="equal" stopIfTrue="1">
      <formula>"A"</formula>
    </cfRule>
    <cfRule type="cellIs" priority="182" dxfId="1" operator="equal" stopIfTrue="1">
      <formula>"WO"</formula>
    </cfRule>
    <cfRule type="cellIs" priority="183" dxfId="0" operator="notEqual" stopIfTrue="1">
      <formula>"P"</formula>
    </cfRule>
  </conditionalFormatting>
  <conditionalFormatting sqref="AD134:AE134">
    <cfRule type="cellIs" priority="178" dxfId="2" operator="equal" stopIfTrue="1">
      <formula>"A"</formula>
    </cfRule>
    <cfRule type="cellIs" priority="179" dxfId="1" operator="equal" stopIfTrue="1">
      <formula>"WO"</formula>
    </cfRule>
    <cfRule type="cellIs" priority="180" dxfId="0" operator="notEqual" stopIfTrue="1">
      <formula>"P"</formula>
    </cfRule>
  </conditionalFormatting>
  <conditionalFormatting sqref="AG134:AH134">
    <cfRule type="cellIs" priority="175" dxfId="2" operator="equal" stopIfTrue="1">
      <formula>"A"</formula>
    </cfRule>
    <cfRule type="cellIs" priority="176" dxfId="1" operator="equal" stopIfTrue="1">
      <formula>"WO"</formula>
    </cfRule>
    <cfRule type="cellIs" priority="177" dxfId="0" operator="notEqual" stopIfTrue="1">
      <formula>"P"</formula>
    </cfRule>
  </conditionalFormatting>
  <conditionalFormatting sqref="Z116:AB124">
    <cfRule type="cellIs" priority="172" dxfId="2" operator="equal" stopIfTrue="1">
      <formula>"A"</formula>
    </cfRule>
    <cfRule type="cellIs" priority="173" dxfId="1" operator="equal" stopIfTrue="1">
      <formula>"WO"</formula>
    </cfRule>
    <cfRule type="cellIs" priority="174" dxfId="0" operator="notEqual" stopIfTrue="1">
      <formula>"P"</formula>
    </cfRule>
  </conditionalFormatting>
  <conditionalFormatting sqref="AA125:AB125">
    <cfRule type="cellIs" priority="169" dxfId="2" operator="equal" stopIfTrue="1">
      <formula>"A"</formula>
    </cfRule>
    <cfRule type="cellIs" priority="170" dxfId="1" operator="equal" stopIfTrue="1">
      <formula>"WO"</formula>
    </cfRule>
    <cfRule type="cellIs" priority="171" dxfId="0" operator="notEqual" stopIfTrue="1">
      <formula>"P"</formula>
    </cfRule>
  </conditionalFormatting>
  <conditionalFormatting sqref="AD116:AE123">
    <cfRule type="cellIs" priority="166" dxfId="2" operator="equal" stopIfTrue="1">
      <formula>"A"</formula>
    </cfRule>
    <cfRule type="cellIs" priority="167" dxfId="1" operator="equal" stopIfTrue="1">
      <formula>"WO"</formula>
    </cfRule>
    <cfRule type="cellIs" priority="168" dxfId="0" operator="notEqual" stopIfTrue="1">
      <formula>"P"</formula>
    </cfRule>
  </conditionalFormatting>
  <conditionalFormatting sqref="AG122:AI123">
    <cfRule type="cellIs" priority="163" dxfId="2" operator="equal" stopIfTrue="1">
      <formula>"A"</formula>
    </cfRule>
    <cfRule type="cellIs" priority="164" dxfId="1" operator="equal" stopIfTrue="1">
      <formula>"WO"</formula>
    </cfRule>
    <cfRule type="cellIs" priority="165" dxfId="0" operator="notEqual" stopIfTrue="1">
      <formula>"P"</formula>
    </cfRule>
  </conditionalFormatting>
  <conditionalFormatting sqref="AG116:AH121">
    <cfRule type="cellIs" priority="160" dxfId="2" operator="equal" stopIfTrue="1">
      <formula>"A"</formula>
    </cfRule>
    <cfRule type="cellIs" priority="161" dxfId="1" operator="equal" stopIfTrue="1">
      <formula>"WO"</formula>
    </cfRule>
    <cfRule type="cellIs" priority="162" dxfId="0" operator="notEqual" stopIfTrue="1">
      <formula>"P"</formula>
    </cfRule>
  </conditionalFormatting>
  <conditionalFormatting sqref="AI116:AI120">
    <cfRule type="cellIs" priority="157" dxfId="2" operator="equal" stopIfTrue="1">
      <formula>"A"</formula>
    </cfRule>
    <cfRule type="cellIs" priority="158" dxfId="1" operator="equal" stopIfTrue="1">
      <formula>"WO"</formula>
    </cfRule>
    <cfRule type="cellIs" priority="159" dxfId="0" operator="notEqual" stopIfTrue="1">
      <formula>"P"</formula>
    </cfRule>
  </conditionalFormatting>
  <conditionalFormatting sqref="Z114:AB115">
    <cfRule type="cellIs" priority="154" dxfId="2" operator="equal" stopIfTrue="1">
      <formula>"A"</formula>
    </cfRule>
    <cfRule type="cellIs" priority="155" dxfId="1" operator="equal" stopIfTrue="1">
      <formula>"WO"</formula>
    </cfRule>
    <cfRule type="cellIs" priority="156" dxfId="0" operator="notEqual" stopIfTrue="1">
      <formula>"P"</formula>
    </cfRule>
  </conditionalFormatting>
  <conditionalFormatting sqref="Z104:AB113">
    <cfRule type="cellIs" priority="151" dxfId="2" operator="equal" stopIfTrue="1">
      <formula>"A"</formula>
    </cfRule>
    <cfRule type="cellIs" priority="152" dxfId="1" operator="equal" stopIfTrue="1">
      <formula>"WO"</formula>
    </cfRule>
    <cfRule type="cellIs" priority="153" dxfId="0" operator="notEqual" stopIfTrue="1">
      <formula>"P"</formula>
    </cfRule>
  </conditionalFormatting>
  <conditionalFormatting sqref="AH114:AI115">
    <cfRule type="cellIs" priority="148" dxfId="2" operator="equal" stopIfTrue="1">
      <formula>"A"</formula>
    </cfRule>
    <cfRule type="cellIs" priority="149" dxfId="1" operator="equal" stopIfTrue="1">
      <formula>"WO"</formula>
    </cfRule>
    <cfRule type="cellIs" priority="150" dxfId="0" operator="notEqual" stopIfTrue="1">
      <formula>"P"</formula>
    </cfRule>
  </conditionalFormatting>
  <conditionalFormatting sqref="AD106">
    <cfRule type="cellIs" priority="145" dxfId="2" operator="equal" stopIfTrue="1">
      <formula>"A"</formula>
    </cfRule>
    <cfRule type="cellIs" priority="146" dxfId="1" operator="equal" stopIfTrue="1">
      <formula>"WO"</formula>
    </cfRule>
    <cfRule type="cellIs" priority="147" dxfId="0" operator="notEqual" stopIfTrue="1">
      <formula>"P"</formula>
    </cfRule>
  </conditionalFormatting>
  <conditionalFormatting sqref="AG106:AI106">
    <cfRule type="cellIs" priority="142" dxfId="2" operator="equal" stopIfTrue="1">
      <formula>"A"</formula>
    </cfRule>
    <cfRule type="cellIs" priority="143" dxfId="1" operator="equal" stopIfTrue="1">
      <formula>"WO"</formula>
    </cfRule>
    <cfRule type="cellIs" priority="144" dxfId="0" operator="notEqual" stopIfTrue="1">
      <formula>"P"</formula>
    </cfRule>
  </conditionalFormatting>
  <conditionalFormatting sqref="AA103:AB103">
    <cfRule type="cellIs" priority="139" dxfId="2" operator="equal" stopIfTrue="1">
      <formula>"A"</formula>
    </cfRule>
    <cfRule type="cellIs" priority="140" dxfId="1" operator="equal" stopIfTrue="1">
      <formula>"WO"</formula>
    </cfRule>
    <cfRule type="cellIs" priority="141" dxfId="0" operator="notEqual" stopIfTrue="1">
      <formula>"P"</formula>
    </cfRule>
  </conditionalFormatting>
  <conditionalFormatting sqref="Z95:AB102">
    <cfRule type="cellIs" priority="136" dxfId="2" operator="equal" stopIfTrue="1">
      <formula>"A"</formula>
    </cfRule>
    <cfRule type="cellIs" priority="137" dxfId="1" operator="equal" stopIfTrue="1">
      <formula>"WO"</formula>
    </cfRule>
    <cfRule type="cellIs" priority="138" dxfId="0" operator="notEqual" stopIfTrue="1">
      <formula>"P"</formula>
    </cfRule>
  </conditionalFormatting>
  <conditionalFormatting sqref="AH97:AI102">
    <cfRule type="cellIs" priority="133" dxfId="2" operator="equal" stopIfTrue="1">
      <formula>"A"</formula>
    </cfRule>
    <cfRule type="cellIs" priority="134" dxfId="1" operator="equal" stopIfTrue="1">
      <formula>"WO"</formula>
    </cfRule>
    <cfRule type="cellIs" priority="135" dxfId="0" operator="notEqual" stopIfTrue="1">
      <formula>"P"</formula>
    </cfRule>
  </conditionalFormatting>
  <conditionalFormatting sqref="AI96">
    <cfRule type="cellIs" priority="130" dxfId="2" operator="equal" stopIfTrue="1">
      <formula>"A"</formula>
    </cfRule>
    <cfRule type="cellIs" priority="131" dxfId="1" operator="equal" stopIfTrue="1">
      <formula>"WO"</formula>
    </cfRule>
    <cfRule type="cellIs" priority="132" dxfId="0" operator="notEqual" stopIfTrue="1">
      <formula>"P"</formula>
    </cfRule>
  </conditionalFormatting>
  <conditionalFormatting sqref="AB94">
    <cfRule type="cellIs" priority="127" dxfId="2" operator="equal" stopIfTrue="1">
      <formula>"A"</formula>
    </cfRule>
    <cfRule type="cellIs" priority="128" dxfId="1" operator="equal" stopIfTrue="1">
      <formula>"WO"</formula>
    </cfRule>
    <cfRule type="cellIs" priority="129" dxfId="0" operator="notEqual" stopIfTrue="1">
      <formula>"P"</formula>
    </cfRule>
  </conditionalFormatting>
  <conditionalFormatting sqref="Z92:AB93">
    <cfRule type="cellIs" priority="124" dxfId="2" operator="equal" stopIfTrue="1">
      <formula>"A"</formula>
    </cfRule>
    <cfRule type="cellIs" priority="125" dxfId="1" operator="equal" stopIfTrue="1">
      <formula>"WO"</formula>
    </cfRule>
    <cfRule type="cellIs" priority="126" dxfId="0" operator="notEqual" stopIfTrue="1">
      <formula>"P"</formula>
    </cfRule>
  </conditionalFormatting>
  <conditionalFormatting sqref="AI92">
    <cfRule type="cellIs" priority="121" dxfId="2" operator="equal" stopIfTrue="1">
      <formula>"A"</formula>
    </cfRule>
    <cfRule type="cellIs" priority="122" dxfId="1" operator="equal" stopIfTrue="1">
      <formula>"WO"</formula>
    </cfRule>
    <cfRule type="cellIs" priority="123" dxfId="0" operator="notEqual" stopIfTrue="1">
      <formula>"P"</formula>
    </cfRule>
  </conditionalFormatting>
  <conditionalFormatting sqref="AH87:AI87">
    <cfRule type="cellIs" priority="118" dxfId="2" operator="equal" stopIfTrue="1">
      <formula>"A"</formula>
    </cfRule>
    <cfRule type="cellIs" priority="119" dxfId="1" operator="equal" stopIfTrue="1">
      <formula>"WO"</formula>
    </cfRule>
    <cfRule type="cellIs" priority="120" dxfId="0" operator="notEqual" stopIfTrue="1">
      <formula>"P"</formula>
    </cfRule>
  </conditionalFormatting>
  <conditionalFormatting sqref="Z83:AB90">
    <cfRule type="cellIs" priority="115" dxfId="2" operator="equal" stopIfTrue="1">
      <formula>"A"</formula>
    </cfRule>
    <cfRule type="cellIs" priority="116" dxfId="1" operator="equal" stopIfTrue="1">
      <formula>"WO"</formula>
    </cfRule>
    <cfRule type="cellIs" priority="117" dxfId="0" operator="notEqual" stopIfTrue="1">
      <formula>"P"</formula>
    </cfRule>
  </conditionalFormatting>
  <conditionalFormatting sqref="AA91:AB91">
    <cfRule type="cellIs" priority="112" dxfId="2" operator="equal" stopIfTrue="1">
      <formula>"A"</formula>
    </cfRule>
    <cfRule type="cellIs" priority="113" dxfId="1" operator="equal" stopIfTrue="1">
      <formula>"WO"</formula>
    </cfRule>
    <cfRule type="cellIs" priority="114" dxfId="0" operator="notEqual" stopIfTrue="1">
      <formula>"P"</formula>
    </cfRule>
  </conditionalFormatting>
  <conditionalFormatting sqref="AH83:AI85">
    <cfRule type="cellIs" priority="109" dxfId="2" operator="equal" stopIfTrue="1">
      <formula>"A"</formula>
    </cfRule>
    <cfRule type="cellIs" priority="110" dxfId="1" operator="equal" stopIfTrue="1">
      <formula>"WO"</formula>
    </cfRule>
    <cfRule type="cellIs" priority="111" dxfId="0" operator="notEqual" stopIfTrue="1">
      <formula>"P"</formula>
    </cfRule>
  </conditionalFormatting>
  <conditionalFormatting sqref="Z67:AB82">
    <cfRule type="cellIs" priority="106" dxfId="2" operator="equal" stopIfTrue="1">
      <formula>"A"</formula>
    </cfRule>
    <cfRule type="cellIs" priority="107" dxfId="1" operator="equal" stopIfTrue="1">
      <formula>"WO"</formula>
    </cfRule>
    <cfRule type="cellIs" priority="108" dxfId="0" operator="notEqual" stopIfTrue="1">
      <formula>"P"</formula>
    </cfRule>
  </conditionalFormatting>
  <conditionalFormatting sqref="AB66">
    <cfRule type="cellIs" priority="103" dxfId="2" operator="equal" stopIfTrue="1">
      <formula>"A"</formula>
    </cfRule>
    <cfRule type="cellIs" priority="104" dxfId="1" operator="equal" stopIfTrue="1">
      <formula>"WO"</formula>
    </cfRule>
    <cfRule type="cellIs" priority="105" dxfId="0" operator="notEqual" stopIfTrue="1">
      <formula>"P"</formula>
    </cfRule>
  </conditionalFormatting>
  <conditionalFormatting sqref="AD67:AE82">
    <cfRule type="cellIs" priority="100" dxfId="2" operator="equal" stopIfTrue="1">
      <formula>"A"</formula>
    </cfRule>
    <cfRule type="cellIs" priority="101" dxfId="1" operator="equal" stopIfTrue="1">
      <formula>"WO"</formula>
    </cfRule>
    <cfRule type="cellIs" priority="102" dxfId="0" operator="notEqual" stopIfTrue="1">
      <formula>"P"</formula>
    </cfRule>
  </conditionalFormatting>
  <conditionalFormatting sqref="AH76:AI82">
    <cfRule type="cellIs" priority="97" dxfId="2" operator="equal" stopIfTrue="1">
      <formula>"A"</formula>
    </cfRule>
    <cfRule type="cellIs" priority="98" dxfId="1" operator="equal" stopIfTrue="1">
      <formula>"WO"</formula>
    </cfRule>
    <cfRule type="cellIs" priority="99" dxfId="0" operator="notEqual" stopIfTrue="1">
      <formula>"P"</formula>
    </cfRule>
  </conditionalFormatting>
  <conditionalFormatting sqref="AH70:AI74">
    <cfRule type="cellIs" priority="94" dxfId="2" operator="equal" stopIfTrue="1">
      <formula>"A"</formula>
    </cfRule>
    <cfRule type="cellIs" priority="95" dxfId="1" operator="equal" stopIfTrue="1">
      <formula>"WO"</formula>
    </cfRule>
    <cfRule type="cellIs" priority="96" dxfId="0" operator="notEqual" stopIfTrue="1">
      <formula>"P"</formula>
    </cfRule>
  </conditionalFormatting>
  <conditionalFormatting sqref="AG69">
    <cfRule type="cellIs" priority="91" dxfId="2" operator="equal" stopIfTrue="1">
      <formula>"A"</formula>
    </cfRule>
    <cfRule type="cellIs" priority="92" dxfId="1" operator="equal" stopIfTrue="1">
      <formula>"WO"</formula>
    </cfRule>
    <cfRule type="cellIs" priority="93" dxfId="0" operator="notEqual" stopIfTrue="1">
      <formula>"P"</formula>
    </cfRule>
  </conditionalFormatting>
  <conditionalFormatting sqref="AI69">
    <cfRule type="cellIs" priority="88" dxfId="2" operator="equal" stopIfTrue="1">
      <formula>"A"</formula>
    </cfRule>
    <cfRule type="cellIs" priority="89" dxfId="1" operator="equal" stopIfTrue="1">
      <formula>"WO"</formula>
    </cfRule>
    <cfRule type="cellIs" priority="90" dxfId="0" operator="notEqual" stopIfTrue="1">
      <formula>"P"</formula>
    </cfRule>
  </conditionalFormatting>
  <conditionalFormatting sqref="Z64:AB65">
    <cfRule type="cellIs" priority="85" dxfId="2" operator="equal" stopIfTrue="1">
      <formula>"A"</formula>
    </cfRule>
    <cfRule type="cellIs" priority="86" dxfId="1" operator="equal" stopIfTrue="1">
      <formula>"WO"</formula>
    </cfRule>
    <cfRule type="cellIs" priority="87" dxfId="0" operator="notEqual" stopIfTrue="1">
      <formula>"P"</formula>
    </cfRule>
  </conditionalFormatting>
  <conditionalFormatting sqref="AD57:AE57">
    <cfRule type="cellIs" priority="82" dxfId="2" operator="equal" stopIfTrue="1">
      <formula>"A"</formula>
    </cfRule>
    <cfRule type="cellIs" priority="83" dxfId="1" operator="equal" stopIfTrue="1">
      <formula>"WO"</formula>
    </cfRule>
    <cfRule type="cellIs" priority="84" dxfId="0" operator="notEqual" stopIfTrue="1">
      <formula>"P"</formula>
    </cfRule>
  </conditionalFormatting>
  <conditionalFormatting sqref="AG57:AI57">
    <cfRule type="cellIs" priority="79" dxfId="2" operator="equal" stopIfTrue="1">
      <formula>"A"</formula>
    </cfRule>
    <cfRule type="cellIs" priority="80" dxfId="1" operator="equal" stopIfTrue="1">
      <formula>"WO"</formula>
    </cfRule>
    <cfRule type="cellIs" priority="81" dxfId="0" operator="notEqual" stopIfTrue="1">
      <formula>"P"</formula>
    </cfRule>
  </conditionalFormatting>
  <conditionalFormatting sqref="AG37:AI37">
    <cfRule type="cellIs" priority="76" dxfId="2" operator="equal" stopIfTrue="1">
      <formula>"A"</formula>
    </cfRule>
    <cfRule type="cellIs" priority="77" dxfId="1" operator="equal" stopIfTrue="1">
      <formula>"WO"</formula>
    </cfRule>
    <cfRule type="cellIs" priority="78" dxfId="0" operator="notEqual" stopIfTrue="1">
      <formula>"P"</formula>
    </cfRule>
  </conditionalFormatting>
  <conditionalFormatting sqref="AD52:AD55">
    <cfRule type="cellIs" priority="73" dxfId="2" operator="equal" stopIfTrue="1">
      <formula>"A"</formula>
    </cfRule>
    <cfRule type="cellIs" priority="74" dxfId="1" operator="equal" stopIfTrue="1">
      <formula>"WO"</formula>
    </cfRule>
    <cfRule type="cellIs" priority="75" dxfId="0" operator="notEqual" stopIfTrue="1">
      <formula>"P"</formula>
    </cfRule>
  </conditionalFormatting>
  <conditionalFormatting sqref="AI54">
    <cfRule type="cellIs" priority="70" dxfId="2" operator="equal" stopIfTrue="1">
      <formula>"A"</formula>
    </cfRule>
    <cfRule type="cellIs" priority="71" dxfId="1" operator="equal" stopIfTrue="1">
      <formula>"WO"</formula>
    </cfRule>
    <cfRule type="cellIs" priority="72" dxfId="0" operator="notEqual" stopIfTrue="1">
      <formula>"P"</formula>
    </cfRule>
  </conditionalFormatting>
  <conditionalFormatting sqref="AE32">
    <cfRule type="cellIs" priority="67" dxfId="2" operator="equal" stopIfTrue="1">
      <formula>"A"</formula>
    </cfRule>
    <cfRule type="cellIs" priority="68" dxfId="1" operator="equal" stopIfTrue="1">
      <formula>"WO"</formula>
    </cfRule>
    <cfRule type="cellIs" priority="69" dxfId="0" operator="notEqual" stopIfTrue="1">
      <formula>"P"</formula>
    </cfRule>
  </conditionalFormatting>
  <conditionalFormatting sqref="AG32:AI32">
    <cfRule type="cellIs" priority="64" dxfId="2" operator="equal" stopIfTrue="1">
      <formula>"A"</formula>
    </cfRule>
    <cfRule type="cellIs" priority="65" dxfId="1" operator="equal" stopIfTrue="1">
      <formula>"WO"</formula>
    </cfRule>
    <cfRule type="cellIs" priority="66" dxfId="0" operator="notEqual" stopIfTrue="1">
      <formula>"P"</formula>
    </cfRule>
  </conditionalFormatting>
  <conditionalFormatting sqref="AE30">
    <cfRule type="cellIs" priority="61" dxfId="2" operator="equal" stopIfTrue="1">
      <formula>"A"</formula>
    </cfRule>
    <cfRule type="cellIs" priority="62" dxfId="1" operator="equal" stopIfTrue="1">
      <formula>"WO"</formula>
    </cfRule>
    <cfRule type="cellIs" priority="63" dxfId="0" operator="notEqual" stopIfTrue="1">
      <formula>"P"</formula>
    </cfRule>
  </conditionalFormatting>
  <conditionalFormatting sqref="AD21:AD26">
    <cfRule type="cellIs" priority="58" dxfId="2" operator="equal" stopIfTrue="1">
      <formula>"A"</formula>
    </cfRule>
    <cfRule type="cellIs" priority="59" dxfId="1" operator="equal" stopIfTrue="1">
      <formula>"WO"</formula>
    </cfRule>
    <cfRule type="cellIs" priority="60" dxfId="0" operator="notEqual" stopIfTrue="1">
      <formula>"P"</formula>
    </cfRule>
  </conditionalFormatting>
  <conditionalFormatting sqref="AH26:AI26">
    <cfRule type="cellIs" priority="55" dxfId="2" operator="equal" stopIfTrue="1">
      <formula>"A"</formula>
    </cfRule>
    <cfRule type="cellIs" priority="56" dxfId="1" operator="equal" stopIfTrue="1">
      <formula>"WO"</formula>
    </cfRule>
    <cfRule type="cellIs" priority="57" dxfId="0" operator="notEqual" stopIfTrue="1">
      <formula>"P"</formula>
    </cfRule>
  </conditionalFormatting>
  <conditionalFormatting sqref="AI25">
    <cfRule type="cellIs" priority="52" dxfId="2" operator="equal" stopIfTrue="1">
      <formula>"A"</formula>
    </cfRule>
    <cfRule type="cellIs" priority="53" dxfId="1" operator="equal" stopIfTrue="1">
      <formula>"WO"</formula>
    </cfRule>
    <cfRule type="cellIs" priority="54" dxfId="0" operator="notEqual" stopIfTrue="1">
      <formula>"P"</formula>
    </cfRule>
  </conditionalFormatting>
  <conditionalFormatting sqref="AI21:AI23">
    <cfRule type="cellIs" priority="49" dxfId="2" operator="equal" stopIfTrue="1">
      <formula>"A"</formula>
    </cfRule>
    <cfRule type="cellIs" priority="50" dxfId="1" operator="equal" stopIfTrue="1">
      <formula>"WO"</formula>
    </cfRule>
    <cfRule type="cellIs" priority="51" dxfId="0" operator="notEqual" stopIfTrue="1">
      <formula>"P"</formula>
    </cfRule>
  </conditionalFormatting>
  <conditionalFormatting sqref="AG14:AI16">
    <cfRule type="cellIs" priority="46" dxfId="2" operator="equal" stopIfTrue="1">
      <formula>"A"</formula>
    </cfRule>
    <cfRule type="cellIs" priority="47" dxfId="1" operator="equal" stopIfTrue="1">
      <formula>"WO"</formula>
    </cfRule>
    <cfRule type="cellIs" priority="48" dxfId="0" operator="notEqual" stopIfTrue="1">
      <formula>"P"</formula>
    </cfRule>
  </conditionalFormatting>
  <conditionalFormatting sqref="AG6:AH12">
    <cfRule type="cellIs" priority="43" dxfId="2" operator="equal" stopIfTrue="1">
      <formula>"A"</formula>
    </cfRule>
    <cfRule type="cellIs" priority="44" dxfId="1" operator="equal" stopIfTrue="1">
      <formula>"WO"</formula>
    </cfRule>
    <cfRule type="cellIs" priority="45" dxfId="0" operator="notEqual" stopIfTrue="1">
      <formula>"P"</formula>
    </cfRule>
  </conditionalFormatting>
  <conditionalFormatting sqref="AI12">
    <cfRule type="cellIs" priority="40" dxfId="2" operator="equal" stopIfTrue="1">
      <formula>"A"</formula>
    </cfRule>
    <cfRule type="cellIs" priority="41" dxfId="1" operator="equal" stopIfTrue="1">
      <formula>"WO"</formula>
    </cfRule>
    <cfRule type="cellIs" priority="42" dxfId="0" operator="notEqual" stopIfTrue="1">
      <formula>"P"</formula>
    </cfRule>
  </conditionalFormatting>
  <conditionalFormatting sqref="AI6:AI10">
    <cfRule type="cellIs" priority="37" dxfId="2" operator="equal" stopIfTrue="1">
      <formula>"A"</formula>
    </cfRule>
    <cfRule type="cellIs" priority="38" dxfId="1" operator="equal" stopIfTrue="1">
      <formula>"WO"</formula>
    </cfRule>
    <cfRule type="cellIs" priority="39" dxfId="0" operator="notEqual" stopIfTrue="1">
      <formula>"P"</formula>
    </cfRule>
  </conditionalFormatting>
  <conditionalFormatting sqref="AB5">
    <cfRule type="cellIs" priority="34" dxfId="2" operator="equal" stopIfTrue="1">
      <formula>"A"</formula>
    </cfRule>
    <cfRule type="cellIs" priority="35" dxfId="1" operator="equal" stopIfTrue="1">
      <formula>"WO"</formula>
    </cfRule>
    <cfRule type="cellIs" priority="36" dxfId="0" operator="notEqual" stopIfTrue="1">
      <formula>"P"</formula>
    </cfRule>
  </conditionalFormatting>
  <conditionalFormatting sqref="AK192:AK203">
    <cfRule type="cellIs" priority="31" dxfId="2" operator="equal" stopIfTrue="1">
      <formula>"A"</formula>
    </cfRule>
    <cfRule type="cellIs" priority="32" dxfId="1" operator="equal" stopIfTrue="1">
      <formula>"WO"</formula>
    </cfRule>
    <cfRule type="cellIs" priority="33" dxfId="0" operator="notEqual" stopIfTrue="1">
      <formula>"P"</formula>
    </cfRule>
  </conditionalFormatting>
  <conditionalFormatting sqref="AK171:AK191">
    <cfRule type="cellIs" priority="28" dxfId="2" operator="equal" stopIfTrue="1">
      <formula>"A"</formula>
    </cfRule>
    <cfRule type="cellIs" priority="29" dxfId="1" operator="equal" stopIfTrue="1">
      <formula>"WO"</formula>
    </cfRule>
    <cfRule type="cellIs" priority="30" dxfId="0" operator="notEqual" stopIfTrue="1">
      <formula>"P"</formula>
    </cfRule>
  </conditionalFormatting>
  <conditionalFormatting sqref="AK168:AK170">
    <cfRule type="cellIs" priority="25" dxfId="2" operator="equal" stopIfTrue="1">
      <formula>"A"</formula>
    </cfRule>
    <cfRule type="cellIs" priority="26" dxfId="1" operator="equal" stopIfTrue="1">
      <formula>"WO"</formula>
    </cfRule>
    <cfRule type="cellIs" priority="27" dxfId="0" operator="notEqual" stopIfTrue="1">
      <formula>"P"</formula>
    </cfRule>
  </conditionalFormatting>
  <conditionalFormatting sqref="AK137:AK165">
    <cfRule type="cellIs" priority="22" dxfId="2" operator="equal" stopIfTrue="1">
      <formula>"A"</formula>
    </cfRule>
    <cfRule type="cellIs" priority="23" dxfId="1" operator="equal" stopIfTrue="1">
      <formula>"WO"</formula>
    </cfRule>
    <cfRule type="cellIs" priority="24" dxfId="0" operator="notEqual" stopIfTrue="1">
      <formula>"P"</formula>
    </cfRule>
  </conditionalFormatting>
  <conditionalFormatting sqref="AK124:AK135">
    <cfRule type="cellIs" priority="19" dxfId="2" operator="equal" stopIfTrue="1">
      <formula>"A"</formula>
    </cfRule>
    <cfRule type="cellIs" priority="20" dxfId="1" operator="equal" stopIfTrue="1">
      <formula>"WO"</formula>
    </cfRule>
    <cfRule type="cellIs" priority="21" dxfId="0" operator="notEqual" stopIfTrue="1">
      <formula>"P"</formula>
    </cfRule>
  </conditionalFormatting>
  <conditionalFormatting sqref="AK122">
    <cfRule type="cellIs" priority="16" dxfId="2" operator="equal" stopIfTrue="1">
      <formula>"A"</formula>
    </cfRule>
    <cfRule type="cellIs" priority="17" dxfId="1" operator="equal" stopIfTrue="1">
      <formula>"WO"</formula>
    </cfRule>
    <cfRule type="cellIs" priority="18" dxfId="0" operator="notEqual" stopIfTrue="1">
      <formula>"P"</formula>
    </cfRule>
  </conditionalFormatting>
  <conditionalFormatting sqref="AK94:AK120">
    <cfRule type="cellIs" priority="13" dxfId="2" operator="equal" stopIfTrue="1">
      <formula>"A"</formula>
    </cfRule>
    <cfRule type="cellIs" priority="14" dxfId="1" operator="equal" stopIfTrue="1">
      <formula>"WO"</formula>
    </cfRule>
    <cfRule type="cellIs" priority="15" dxfId="0" operator="notEqual" stopIfTrue="1">
      <formula>"P"</formula>
    </cfRule>
  </conditionalFormatting>
  <conditionalFormatting sqref="AK42:AK92">
    <cfRule type="cellIs" priority="10" dxfId="2" operator="equal" stopIfTrue="1">
      <formula>"A"</formula>
    </cfRule>
    <cfRule type="cellIs" priority="11" dxfId="1" operator="equal" stopIfTrue="1">
      <formula>"WO"</formula>
    </cfRule>
    <cfRule type="cellIs" priority="12" dxfId="0" operator="notEqual" stopIfTrue="1">
      <formula>"P"</formula>
    </cfRule>
  </conditionalFormatting>
  <conditionalFormatting sqref="AK28:AK40">
    <cfRule type="cellIs" priority="7" dxfId="2" operator="equal" stopIfTrue="1">
      <formula>"A"</formula>
    </cfRule>
    <cfRule type="cellIs" priority="8" dxfId="1" operator="equal" stopIfTrue="1">
      <formula>"WO"</formula>
    </cfRule>
    <cfRule type="cellIs" priority="9" dxfId="0" operator="notEqual" stopIfTrue="1">
      <formula>"P"</formula>
    </cfRule>
  </conditionalFormatting>
  <conditionalFormatting sqref="AK14:AK26">
    <cfRule type="cellIs" priority="4" dxfId="2" operator="equal" stopIfTrue="1">
      <formula>"A"</formula>
    </cfRule>
    <cfRule type="cellIs" priority="5" dxfId="1" operator="equal" stopIfTrue="1">
      <formula>"WO"</formula>
    </cfRule>
    <cfRule type="cellIs" priority="6" dxfId="0" operator="notEqual" stopIfTrue="1">
      <formula>"P"</formula>
    </cfRule>
  </conditionalFormatting>
  <conditionalFormatting sqref="AK5:AK12">
    <cfRule type="cellIs" priority="1" dxfId="2" operator="equal" stopIfTrue="1">
      <formula>"A"</formula>
    </cfRule>
    <cfRule type="cellIs" priority="2" dxfId="1" operator="equal" stopIfTrue="1">
      <formula>"WO"</formula>
    </cfRule>
    <cfRule type="cellIs" priority="3" dxfId="0" operator="notEqual" stopIfTrue="1">
      <formula>"P"</formula>
    </cfRule>
  </conditionalFormatting>
  <dataValidations count="1">
    <dataValidation type="list" allowBlank="1" showErrorMessage="1" prompt="A   =  Absent&#10;CL  =  Causal Leave&#10;CO =  Compensatory Off&#10;CA  = Compensatory Availed&#10;EL   =  Earned Leave&#10;HL   =  Half Day Leave&#10;LWP = Leave without Pay&#10;OD  =  Official Duty&#10;OH  = Official Holiday&#10;P     = Present&#10;WO = Weekly Off" sqref="I3:AL206">
      <formula1>"A,CL,CO,CA,EL,HL,LWP,OD,OH,P,WO"</formula1>
    </dataValidation>
  </dataValidations>
  <printOptions/>
  <pageMargins left="1.1" right="0.32" top="0.42" bottom="0.48" header="0.17" footer="0.3"/>
  <pageSetup horizontalDpi="600" verticalDpi="600" orientation="landscape" paperSize="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saumil</cp:lastModifiedBy>
  <cp:lastPrinted>2008-09-29T08:45:33Z</cp:lastPrinted>
  <dcterms:created xsi:type="dcterms:W3CDTF">2008-04-01T04:31:01Z</dcterms:created>
  <dcterms:modified xsi:type="dcterms:W3CDTF">2008-10-04T06:58:12Z</dcterms:modified>
  <cp:category/>
  <cp:version/>
  <cp:contentType/>
  <cp:contentStatus/>
</cp:coreProperties>
</file>