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Absenteesim Tracker - Model" sheetId="1" r:id="rId1"/>
    <sheet name="Practicle Absenteesim Tracker" sheetId="2" r:id="rId2"/>
    <sheet name="Guidlines" sheetId="3" r:id="rId3"/>
  </sheets>
  <definedNames/>
  <calcPr fullCalcOnLoad="1"/>
</workbook>
</file>

<file path=xl/sharedStrings.xml><?xml version="1.0" encoding="utf-8"?>
<sst xmlns="http://schemas.openxmlformats.org/spreadsheetml/2006/main" count="122" uniqueCount="63">
  <si>
    <t>Absenteeism Tracker</t>
  </si>
  <si>
    <t>S.No.</t>
  </si>
  <si>
    <t>Department</t>
  </si>
  <si>
    <t>Project</t>
  </si>
  <si>
    <t>No. of Emp.</t>
  </si>
  <si>
    <t>Prev. Week</t>
  </si>
  <si>
    <t>Weekly</t>
  </si>
  <si>
    <t xml:space="preserve">Absenteeism </t>
  </si>
  <si>
    <t>Mon</t>
  </si>
  <si>
    <t>Tue</t>
  </si>
  <si>
    <t>Wed</t>
  </si>
  <si>
    <t>Thu</t>
  </si>
  <si>
    <t>Fri</t>
  </si>
  <si>
    <t>Sat</t>
  </si>
  <si>
    <t>Rate</t>
  </si>
  <si>
    <t>Sub Total</t>
  </si>
  <si>
    <t>Other</t>
  </si>
  <si>
    <t>Total MTS</t>
  </si>
  <si>
    <t>Total ISG</t>
  </si>
  <si>
    <t>Prev.week</t>
  </si>
  <si>
    <t>1st week</t>
  </si>
  <si>
    <t>2nd week</t>
  </si>
  <si>
    <t>3rd week</t>
  </si>
  <si>
    <t>4th week</t>
  </si>
  <si>
    <t>5th week</t>
  </si>
  <si>
    <t>9th to 14th April 07</t>
  </si>
  <si>
    <t>A</t>
  </si>
  <si>
    <t>B</t>
  </si>
  <si>
    <t>C</t>
  </si>
  <si>
    <t>D</t>
  </si>
  <si>
    <t>E</t>
  </si>
  <si>
    <t>F</t>
  </si>
  <si>
    <t>G</t>
  </si>
  <si>
    <t>Dep I</t>
  </si>
  <si>
    <t>Dep I (A)</t>
  </si>
  <si>
    <t>Dep I (B)</t>
  </si>
  <si>
    <t>Dep II</t>
  </si>
  <si>
    <t>Dep III</t>
  </si>
  <si>
    <t>Dep IV</t>
  </si>
  <si>
    <t>Dep V</t>
  </si>
  <si>
    <t xml:space="preserve">Total </t>
  </si>
  <si>
    <t xml:space="preserve">2nd to 7th July. </t>
  </si>
  <si>
    <t xml:space="preserve">9th to 14th July. </t>
  </si>
  <si>
    <t xml:space="preserve">16th to 21st July. </t>
  </si>
  <si>
    <t>23rd to 28th July</t>
  </si>
  <si>
    <t>30th to 5th Aug.</t>
  </si>
  <si>
    <t xml:space="preserve">Note: </t>
  </si>
  <si>
    <t>How to use</t>
  </si>
  <si>
    <t>Write the name of the various projects they are handiling ( in place of A, B, C, D etc)</t>
  </si>
  <si>
    <t>Write the various departments/Teams names ( in place of Dep I, Dep II, etc )</t>
  </si>
  <si>
    <t>2nd to 7th July 07</t>
  </si>
  <si>
    <t>Write the number of employees working on each project (in place of 10, 12, 14, 18 etc )</t>
  </si>
  <si>
    <t>Column 1</t>
  </si>
  <si>
    <t>Column 2</t>
  </si>
  <si>
    <t>Column 3</t>
  </si>
  <si>
    <t>Column 4</t>
  </si>
  <si>
    <t>Column 5</t>
  </si>
  <si>
    <t>Now in coloumn 5 you can see the total number of employees absent each day : every week</t>
  </si>
  <si>
    <t>as it will paste the values only.</t>
  </si>
  <si>
    <t>Note :     At the end of every week copy the coloumn 5 values, and paste it with the right click of the mouse &gt; using paste special commad &gt; to the option value</t>
  </si>
  <si>
    <t>Write the number of employees absent in each project @ each day like on 2nd july in project "A" their was 1 employee absent and in "B" their were 3 employees as on…..</t>
  </si>
  <si>
    <t xml:space="preserve">1. do not delet the grey coloured cells as the formula is written in the grey columns, while filling up the absent                    employees in the row 4 ( 2nd july till 7th july). Delet the number of absent employees only. </t>
  </si>
  <si>
    <t>2. You can change the date ( 2nd to 7th july ) every week.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</si>
</sst>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"/>
      <color indexed="43"/>
      <name val="Arial"/>
      <family val="2"/>
    </font>
    <font>
      <b/>
      <sz val="1.25"/>
      <color indexed="43"/>
      <name val="Arial"/>
      <family val="2"/>
    </font>
    <font>
      <sz val="1"/>
      <name val="Arial"/>
      <family val="0"/>
    </font>
    <font>
      <b/>
      <i/>
      <sz val="1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3" xfId="0" applyBorder="1" applyAlignment="1">
      <alignment horizontal="center"/>
    </xf>
    <xf numFmtId="10" fontId="0" fillId="2" borderId="13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10" fontId="4" fillId="2" borderId="18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10" fontId="4" fillId="2" borderId="22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0" fontId="0" fillId="2" borderId="24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0" fontId="0" fillId="2" borderId="30" xfId="0" applyNumberFormat="1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10" fontId="0" fillId="2" borderId="20" xfId="0" applyNumberFormat="1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10" fontId="4" fillId="2" borderId="33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10" fontId="0" fillId="2" borderId="36" xfId="0" applyNumberFormat="1" applyFill="1" applyBorder="1" applyAlignment="1">
      <alignment horizontal="center"/>
    </xf>
    <xf numFmtId="164" fontId="0" fillId="2" borderId="37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10" fontId="0" fillId="2" borderId="39" xfId="0" applyNumberFormat="1" applyFill="1" applyBorder="1" applyAlignment="1">
      <alignment horizontal="center"/>
    </xf>
    <xf numFmtId="164" fontId="0" fillId="2" borderId="40" xfId="0" applyNumberFormat="1" applyFill="1" applyBorder="1" applyAlignment="1">
      <alignment horizontal="center"/>
    </xf>
    <xf numFmtId="0" fontId="5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10" fontId="3" fillId="2" borderId="42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18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164" fontId="0" fillId="2" borderId="44" xfId="0" applyNumberFormat="1" applyFill="1" applyBorder="1" applyAlignment="1">
      <alignment horizontal="center"/>
    </xf>
    <xf numFmtId="164" fontId="0" fillId="2" borderId="45" xfId="0" applyNumberFormat="1" applyFill="1" applyBorder="1" applyAlignment="1">
      <alignment horizontal="center"/>
    </xf>
    <xf numFmtId="164" fontId="0" fillId="2" borderId="46" xfId="0" applyNumberFormat="1" applyFill="1" applyBorder="1" applyAlignment="1">
      <alignment horizontal="center"/>
    </xf>
    <xf numFmtId="164" fontId="4" fillId="2" borderId="47" xfId="0" applyNumberFormat="1" applyFont="1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49" xfId="0" applyNumberForma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164" fontId="0" fillId="2" borderId="50" xfId="0" applyNumberFormat="1" applyFill="1" applyBorder="1" applyAlignment="1">
      <alignment horizontal="center"/>
    </xf>
    <xf numFmtId="164" fontId="0" fillId="2" borderId="39" xfId="0" applyNumberFormat="1" applyFill="1" applyBorder="1" applyAlignment="1">
      <alignment horizontal="center"/>
    </xf>
    <xf numFmtId="164" fontId="3" fillId="2" borderId="5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36" xfId="0" applyFont="1" applyFill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6" xfId="0" applyBorder="1" applyAlignment="1">
      <alignment horizontal="left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4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rPr>
              <a:t>Absenteesm Rate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'Practicle Absenteesim Tracker'!$B$8</c:f>
              <c:strCache>
                <c:ptCount val="1"/>
                <c:pt idx="0">
                  <c:v>Dep I (A)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'Practicle Absenteesim Tracker'!$E$14:$I$14</c:f>
              <c:numCache>
                <c:ptCount val="5"/>
                <c:pt idx="0">
                  <c:v>0.08176100628930817</c:v>
                </c:pt>
                <c:pt idx="1">
                  <c:v>0.14779874213836477</c:v>
                </c:pt>
                <c:pt idx="2">
                  <c:v>0.0660377358490566</c:v>
                </c:pt>
                <c:pt idx="3">
                  <c:v>0.1949685534591195</c:v>
                </c:pt>
                <c:pt idx="4">
                  <c:v>0.21069182389937105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'Practicle Absenteesim Tracker'!#REF!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'Practicle Absenteesim Tracker'!$E$20:$I$20</c:f>
              <c:numCache>
                <c:ptCount val="5"/>
                <c:pt idx="0">
                  <c:v>0.04342723004694836</c:v>
                </c:pt>
                <c:pt idx="1">
                  <c:v>0.09154929577464789</c:v>
                </c:pt>
                <c:pt idx="2">
                  <c:v>0.05952380952380953</c:v>
                </c:pt>
                <c:pt idx="3">
                  <c:v>0.21904761904761905</c:v>
                </c:pt>
                <c:pt idx="4">
                  <c:v>0.19761904761904764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'Practicle Absenteesim Tracker'!$B$24</c:f>
              <c:strCache>
                <c:ptCount val="1"/>
                <c:pt idx="0">
                  <c:v>Dep II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'Practicle Absenteesim Tracker'!$E$29:$I$29</c:f>
              <c:numCache>
                <c:ptCount val="5"/>
                <c:pt idx="0">
                  <c:v>0.058712121212121215</c:v>
                </c:pt>
                <c:pt idx="1">
                  <c:v>0.09401709401709402</c:v>
                </c:pt>
                <c:pt idx="2">
                  <c:v>0.034188034188034185</c:v>
                </c:pt>
                <c:pt idx="3">
                  <c:v>0.017094017094017092</c:v>
                </c:pt>
                <c:pt idx="4">
                  <c:v>0.01282051282051282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'Practicle Absenteesim Tracker'!$B$31</c:f>
              <c:strCache>
                <c:ptCount val="1"/>
                <c:pt idx="0">
                  <c:v>Dep III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'Practicle Absenteesim Tracker'!$E$31:$I$31</c:f>
              <c:numCache>
                <c:ptCount val="5"/>
                <c:pt idx="0">
                  <c:v>0</c:v>
                </c:pt>
                <c:pt idx="1">
                  <c:v>0.2037037037037037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'Practicle Absenteesim Tracker'!$B$32</c:f>
              <c:strCache>
                <c:ptCount val="1"/>
                <c:pt idx="0">
                  <c:v>Dep IV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'Practicle Absenteesim Tracker'!$E$32:$I$32</c:f>
              <c:numCache>
                <c:ptCount val="5"/>
                <c:pt idx="0">
                  <c:v>0.083</c:v>
                </c:pt>
                <c:pt idx="1">
                  <c:v>0.041666666666666664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'Practicle Absenteesim Tracker'!$B$33</c:f>
              <c:strCache>
                <c:ptCount val="1"/>
                <c:pt idx="0">
                  <c:v>Dep V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'Practicle Absenteesim Tracker'!$E$33:$I$33</c:f>
              <c:numCache>
                <c:ptCount val="5"/>
                <c:pt idx="0">
                  <c:v>0.083</c:v>
                </c:pt>
                <c:pt idx="1">
                  <c:v>0.020833333333333332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ToTal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'Practicle Absenteesim Tracker'!$E$35:$I$35</c:f>
              <c:numCache>
                <c:ptCount val="5"/>
                <c:pt idx="0">
                  <c:v>0.065</c:v>
                </c:pt>
                <c:pt idx="1">
                  <c:v>0.10850694444444443</c:v>
                </c:pt>
                <c:pt idx="2">
                  <c:v>0.05148342059336824</c:v>
                </c:pt>
                <c:pt idx="3">
                  <c:v>0.14136125654450263</c:v>
                </c:pt>
                <c:pt idx="4">
                  <c:v>0.13350785340314136</c:v>
                </c:pt>
              </c:numCache>
            </c:numRef>
          </c:val>
          <c:smooth val="0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Weeks from 4th Dec 06 </a:t>
                </a:r>
              </a:p>
            </c:rich>
          </c:tx>
          <c:layout/>
          <c:overlay val="0"/>
          <c:spPr>
            <a:solidFill>
              <a:srgbClr val="C0C0C0"/>
            </a:solidFill>
            <a:ln w="3175"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% of Absenteesm </a:t>
                </a:r>
              </a:p>
            </c:rich>
          </c:tx>
          <c:layout/>
          <c:overlay val="0"/>
          <c:spPr>
            <a:solidFill>
              <a:srgbClr val="C0C0C0"/>
            </a:solidFill>
            <a:ln w="3175"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248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rPr>
              <a:t>Absenteesm Rate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'Practicle Absenteesim Tracker'!$B$8</c:f>
              <c:strCache>
                <c:ptCount val="1"/>
                <c:pt idx="0">
                  <c:v>Dep I (A)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'Practicle Absenteesim Tracker'!$E$14:$I$14</c:f>
              <c:numCache>
                <c:ptCount val="5"/>
                <c:pt idx="0">
                  <c:v>0.08176100628930817</c:v>
                </c:pt>
                <c:pt idx="1">
                  <c:v>0.14779874213836477</c:v>
                </c:pt>
                <c:pt idx="2">
                  <c:v>0.0660377358490566</c:v>
                </c:pt>
                <c:pt idx="3">
                  <c:v>0.1949685534591195</c:v>
                </c:pt>
                <c:pt idx="4">
                  <c:v>0.21069182389937105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'Practicle Absenteesim Tracker'!#REF!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'Practicle Absenteesim Tracker'!$E$20:$I$20</c:f>
              <c:numCache>
                <c:ptCount val="5"/>
                <c:pt idx="0">
                  <c:v>0.04342723004694836</c:v>
                </c:pt>
                <c:pt idx="1">
                  <c:v>0.09154929577464789</c:v>
                </c:pt>
                <c:pt idx="2">
                  <c:v>0.05952380952380953</c:v>
                </c:pt>
                <c:pt idx="3">
                  <c:v>0.21904761904761905</c:v>
                </c:pt>
                <c:pt idx="4">
                  <c:v>0.19761904761904764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'Practicle Absenteesim Tracker'!$B$24</c:f>
              <c:strCache>
                <c:ptCount val="1"/>
                <c:pt idx="0">
                  <c:v>Dep II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'Practicle Absenteesim Tracker'!$E$29:$I$29</c:f>
              <c:numCache>
                <c:ptCount val="5"/>
                <c:pt idx="0">
                  <c:v>0.058712121212121215</c:v>
                </c:pt>
                <c:pt idx="1">
                  <c:v>0.09401709401709402</c:v>
                </c:pt>
                <c:pt idx="2">
                  <c:v>0.034188034188034185</c:v>
                </c:pt>
                <c:pt idx="3">
                  <c:v>0.017094017094017092</c:v>
                </c:pt>
                <c:pt idx="4">
                  <c:v>0.01282051282051282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'Practicle Absenteesim Tracker'!$B$31</c:f>
              <c:strCache>
                <c:ptCount val="1"/>
                <c:pt idx="0">
                  <c:v>Dep III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'Practicle Absenteesim Tracker'!$E$31:$I$31</c:f>
              <c:numCache>
                <c:ptCount val="5"/>
                <c:pt idx="0">
                  <c:v>0</c:v>
                </c:pt>
                <c:pt idx="1">
                  <c:v>0.2037037037037037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'Practicle Absenteesim Tracker'!$B$32</c:f>
              <c:strCache>
                <c:ptCount val="1"/>
                <c:pt idx="0">
                  <c:v>Dep IV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'Practicle Absenteesim Tracker'!$E$32:$I$32</c:f>
              <c:numCache>
                <c:ptCount val="5"/>
                <c:pt idx="0">
                  <c:v>0.083</c:v>
                </c:pt>
                <c:pt idx="1">
                  <c:v>0.041666666666666664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'Practicle Absenteesim Tracker'!$B$33</c:f>
              <c:strCache>
                <c:ptCount val="1"/>
                <c:pt idx="0">
                  <c:v>Dep V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'Practicle Absenteesim Tracker'!$E$33:$I$33</c:f>
              <c:numCache>
                <c:ptCount val="5"/>
                <c:pt idx="0">
                  <c:v>0.083</c:v>
                </c:pt>
                <c:pt idx="1">
                  <c:v>0.020833333333333332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ToTal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'Practicle Absenteesim Tracker'!$E$35:$I$35</c:f>
              <c:numCache>
                <c:ptCount val="5"/>
                <c:pt idx="0">
                  <c:v>0.065</c:v>
                </c:pt>
                <c:pt idx="1">
                  <c:v>0.10850694444444443</c:v>
                </c:pt>
                <c:pt idx="2">
                  <c:v>0.05148342059336824</c:v>
                </c:pt>
                <c:pt idx="3">
                  <c:v>0.14136125654450263</c:v>
                </c:pt>
                <c:pt idx="4">
                  <c:v>0.13350785340314136</c:v>
                </c:pt>
              </c:numCache>
            </c:numRef>
          </c:val>
          <c:smooth val="0"/>
        </c:ser>
        <c:marker val="1"/>
        <c:axId val="12463483"/>
        <c:axId val="45062484"/>
      </c:lineChart>
      <c:catAx>
        <c:axId val="1246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Weeks from 4th Dec 06 </a:t>
                </a:r>
              </a:p>
            </c:rich>
          </c:tx>
          <c:layout/>
          <c:overlay val="0"/>
          <c:spPr>
            <a:solidFill>
              <a:srgbClr val="C0C0C0"/>
            </a:solidFill>
            <a:ln w="3175"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% of Absenteesm </a:t>
                </a:r>
              </a:p>
            </c:rich>
          </c:tx>
          <c:layout/>
          <c:overlay val="0"/>
          <c:spPr>
            <a:solidFill>
              <a:srgbClr val="C0C0C0"/>
            </a:solidFill>
            <a:ln w="3175"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11</xdr:col>
      <xdr:colOff>809625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3857625" y="8372475"/>
        <a:ext cx="2752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41</xdr:row>
      <xdr:rowOff>0</xdr:rowOff>
    </xdr:from>
    <xdr:to>
      <xdr:col>15</xdr:col>
      <xdr:colOff>809625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3552825" y="9020175"/>
        <a:ext cx="721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35"/>
  <sheetViews>
    <sheetView workbookViewId="0" topLeftCell="A1">
      <selection activeCell="O19" sqref="O19"/>
    </sheetView>
  </sheetViews>
  <sheetFormatPr defaultColWidth="9.140625" defaultRowHeight="12.75"/>
  <cols>
    <col min="1" max="1" width="5.8515625" style="0" bestFit="1" customWidth="1"/>
    <col min="2" max="2" width="14.421875" style="0" customWidth="1"/>
    <col min="3" max="3" width="15.421875" style="0" customWidth="1"/>
    <col min="4" max="4" width="8.421875" style="0" customWidth="1"/>
    <col min="5" max="5" width="13.7109375" style="0" customWidth="1"/>
    <col min="6" max="6" width="5.28125" style="0" bestFit="1" customWidth="1"/>
    <col min="7" max="7" width="5.421875" style="0" customWidth="1"/>
    <col min="8" max="8" width="5.28125" style="0" bestFit="1" customWidth="1"/>
    <col min="9" max="9" width="4.421875" style="0" bestFit="1" customWidth="1"/>
    <col min="10" max="10" width="4.7109375" style="0" customWidth="1"/>
    <col min="11" max="11" width="4.00390625" style="2" bestFit="1" customWidth="1"/>
    <col min="12" max="12" width="14.00390625" style="2" customWidth="1"/>
  </cols>
  <sheetData>
    <row r="1" ht="15.75">
      <c r="A1" s="1" t="s">
        <v>0</v>
      </c>
    </row>
    <row r="2" ht="15.75">
      <c r="A2" s="1"/>
    </row>
    <row r="3" spans="4:10" ht="13.5" thickBot="1">
      <c r="D3" s="3"/>
      <c r="E3" s="92" t="s">
        <v>20</v>
      </c>
      <c r="F3" s="3"/>
      <c r="G3" s="3"/>
      <c r="H3" s="3"/>
      <c r="I3" s="3"/>
      <c r="J3" s="3"/>
    </row>
    <row r="4" spans="1:12" ht="13.5" thickBot="1">
      <c r="A4" s="106" t="s">
        <v>1</v>
      </c>
      <c r="B4" s="114" t="s">
        <v>2</v>
      </c>
      <c r="C4" s="114" t="s">
        <v>3</v>
      </c>
      <c r="D4" s="111" t="s">
        <v>4</v>
      </c>
      <c r="E4" s="4"/>
      <c r="F4" s="109" t="s">
        <v>50</v>
      </c>
      <c r="G4" s="109"/>
      <c r="H4" s="109"/>
      <c r="I4" s="109"/>
      <c r="J4" s="109"/>
      <c r="K4" s="110"/>
      <c r="L4" s="5" t="s">
        <v>6</v>
      </c>
    </row>
    <row r="5" spans="1:12" ht="12.75">
      <c r="A5" s="107"/>
      <c r="B5" s="115"/>
      <c r="C5" s="115"/>
      <c r="D5" s="112"/>
      <c r="E5" s="6"/>
      <c r="F5" s="97">
        <v>2</v>
      </c>
      <c r="G5" s="98">
        <v>3</v>
      </c>
      <c r="H5" s="98">
        <v>4</v>
      </c>
      <c r="I5" s="98">
        <v>5</v>
      </c>
      <c r="J5" s="98">
        <v>6</v>
      </c>
      <c r="K5" s="99">
        <v>7</v>
      </c>
      <c r="L5" s="7" t="s">
        <v>7</v>
      </c>
    </row>
    <row r="6" spans="1:12" ht="13.5" thickBot="1">
      <c r="A6" s="108"/>
      <c r="B6" s="116"/>
      <c r="C6" s="116"/>
      <c r="D6" s="113"/>
      <c r="E6" s="8" t="s">
        <v>41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10" t="s">
        <v>13</v>
      </c>
      <c r="L6" s="11" t="s">
        <v>14</v>
      </c>
    </row>
    <row r="7" spans="1:12" ht="19.5" customHeight="1">
      <c r="A7" s="12">
        <v>1</v>
      </c>
      <c r="B7" s="13" t="s">
        <v>33</v>
      </c>
      <c r="C7" s="117" t="s">
        <v>26</v>
      </c>
      <c r="D7" s="104">
        <v>0</v>
      </c>
      <c r="E7" s="15"/>
      <c r="F7" s="101"/>
      <c r="G7" s="14"/>
      <c r="H7" s="14"/>
      <c r="I7" s="14"/>
      <c r="J7" s="14"/>
      <c r="K7" s="18"/>
      <c r="L7" s="16" t="e">
        <f>AVERAGE(F7:K7)/D7</f>
        <v>#DIV/0!</v>
      </c>
    </row>
    <row r="8" spans="1:12" ht="19.5" customHeight="1">
      <c r="A8" s="17"/>
      <c r="B8" s="13" t="s">
        <v>34</v>
      </c>
      <c r="C8" s="118" t="s">
        <v>27</v>
      </c>
      <c r="D8" s="105">
        <v>0</v>
      </c>
      <c r="E8" s="19"/>
      <c r="F8" s="100"/>
      <c r="G8" s="18"/>
      <c r="H8" s="18"/>
      <c r="I8" s="18"/>
      <c r="J8" s="18"/>
      <c r="K8" s="18"/>
      <c r="L8" s="20" t="e">
        <f>AVERAGE(F8:K8)/D8</f>
        <v>#DIV/0!</v>
      </c>
    </row>
    <row r="9" spans="1:12" ht="19.5" customHeight="1">
      <c r="A9" s="17"/>
      <c r="B9" s="13"/>
      <c r="C9" s="118" t="s">
        <v>28</v>
      </c>
      <c r="D9" s="105">
        <v>0</v>
      </c>
      <c r="E9" s="19"/>
      <c r="F9" s="2"/>
      <c r="G9" s="18"/>
      <c r="H9" s="18"/>
      <c r="I9" s="18"/>
      <c r="J9" s="18"/>
      <c r="K9" s="18"/>
      <c r="L9" s="20" t="e">
        <f>AVERAGE(F9:K9)/D9</f>
        <v>#DIV/0!</v>
      </c>
    </row>
    <row r="10" spans="1:12" ht="19.5" customHeight="1">
      <c r="A10" s="17"/>
      <c r="B10" s="13"/>
      <c r="C10" s="118" t="s">
        <v>29</v>
      </c>
      <c r="D10" s="105">
        <v>0</v>
      </c>
      <c r="E10" s="19"/>
      <c r="F10" s="102"/>
      <c r="G10" s="18"/>
      <c r="H10" s="18"/>
      <c r="I10" s="18"/>
      <c r="J10" s="18"/>
      <c r="K10" s="18"/>
      <c r="L10" s="20" t="e">
        <f>AVERAGE(F10:K10)/D10</f>
        <v>#DIV/0!</v>
      </c>
    </row>
    <row r="11" spans="1:12" ht="19.5" customHeight="1">
      <c r="A11" s="17"/>
      <c r="B11" s="13"/>
      <c r="C11" s="118" t="s">
        <v>30</v>
      </c>
      <c r="D11" s="105">
        <v>0</v>
      </c>
      <c r="E11" s="19"/>
      <c r="F11" s="102"/>
      <c r="G11" s="18"/>
      <c r="H11" s="18"/>
      <c r="I11" s="18"/>
      <c r="J11" s="18"/>
      <c r="K11" s="18"/>
      <c r="L11" s="20" t="e">
        <f>AVERAGE(F11:K11)/D11</f>
        <v>#DIV/0!</v>
      </c>
    </row>
    <row r="12" spans="1:12" ht="19.5" customHeight="1">
      <c r="A12" s="17"/>
      <c r="B12" s="13"/>
      <c r="C12" s="118" t="s">
        <v>31</v>
      </c>
      <c r="D12" s="18">
        <v>0</v>
      </c>
      <c r="E12" s="19"/>
      <c r="F12" s="18"/>
      <c r="G12" s="18"/>
      <c r="H12" s="18"/>
      <c r="I12" s="18"/>
      <c r="J12" s="18"/>
      <c r="K12" s="18"/>
      <c r="L12" s="20" t="e">
        <f>AVERAGE(F12:K12)/D12</f>
        <v>#DIV/0!</v>
      </c>
    </row>
    <row r="13" spans="1:12" ht="19.5" customHeight="1" thickBot="1">
      <c r="A13" s="17"/>
      <c r="B13" s="13"/>
      <c r="C13" s="119" t="s">
        <v>32</v>
      </c>
      <c r="D13" s="21">
        <v>0</v>
      </c>
      <c r="E13" s="22"/>
      <c r="F13" s="18"/>
      <c r="G13" s="18"/>
      <c r="H13" s="18"/>
      <c r="I13" s="18"/>
      <c r="J13" s="18"/>
      <c r="K13" s="18"/>
      <c r="L13" s="23" t="e">
        <f>AVERAGE(F13:K13)/D13</f>
        <v>#DIV/0!</v>
      </c>
    </row>
    <row r="14" spans="1:12" ht="19.5" customHeight="1" thickBot="1">
      <c r="A14" s="17"/>
      <c r="B14" s="13"/>
      <c r="C14" s="24" t="s">
        <v>15</v>
      </c>
      <c r="D14" s="25">
        <f>SUM(D7:D13)</f>
        <v>0</v>
      </c>
      <c r="E14" s="26"/>
      <c r="F14" s="73">
        <f aca="true" t="shared" si="0" ref="F14:K14">SUM(F7:F13)</f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27" t="e">
        <f>AVERAGE(F14:K14)/D14</f>
        <v>#DIV/0!</v>
      </c>
    </row>
    <row r="15" spans="1:12" ht="19.5" customHeight="1">
      <c r="A15" s="17"/>
      <c r="B15" s="13" t="s">
        <v>35</v>
      </c>
      <c r="C15" s="118" t="s">
        <v>26</v>
      </c>
      <c r="D15" s="18">
        <v>0</v>
      </c>
      <c r="E15" s="19"/>
      <c r="F15" s="14"/>
      <c r="G15" s="14"/>
      <c r="H15" s="14"/>
      <c r="I15" s="14"/>
      <c r="J15" s="14"/>
      <c r="K15" s="14"/>
      <c r="L15" s="20" t="e">
        <f>AVERAGE(F15:K15)/D15</f>
        <v>#DIV/0!</v>
      </c>
    </row>
    <row r="16" spans="1:12" ht="19.5" customHeight="1">
      <c r="A16" s="17"/>
      <c r="B16" s="13"/>
      <c r="C16" s="118" t="s">
        <v>27</v>
      </c>
      <c r="D16" s="18">
        <v>0</v>
      </c>
      <c r="E16" s="19"/>
      <c r="F16" s="14"/>
      <c r="G16" s="14"/>
      <c r="H16" s="14"/>
      <c r="I16" s="14"/>
      <c r="J16" s="14"/>
      <c r="K16" s="14"/>
      <c r="L16" s="20" t="e">
        <f>AVERAGE(F16:K16)/D16</f>
        <v>#DIV/0!</v>
      </c>
    </row>
    <row r="17" spans="1:12" ht="19.5" customHeight="1">
      <c r="A17" s="17"/>
      <c r="B17" s="13"/>
      <c r="C17" s="118" t="s">
        <v>28</v>
      </c>
      <c r="D17" s="18">
        <v>0</v>
      </c>
      <c r="E17" s="19"/>
      <c r="F17" s="14"/>
      <c r="G17" s="14"/>
      <c r="H17" s="14"/>
      <c r="I17" s="14"/>
      <c r="J17" s="14"/>
      <c r="K17" s="14"/>
      <c r="L17" s="20" t="e">
        <f>AVERAGE(F17:K17)/D17</f>
        <v>#DIV/0!</v>
      </c>
    </row>
    <row r="18" spans="1:12" ht="19.5" customHeight="1">
      <c r="A18" s="17"/>
      <c r="B18" s="13"/>
      <c r="C18" s="118" t="s">
        <v>29</v>
      </c>
      <c r="D18" s="18">
        <v>0</v>
      </c>
      <c r="E18" s="19"/>
      <c r="F18" s="14"/>
      <c r="G18" s="14"/>
      <c r="H18" s="14"/>
      <c r="I18" s="14"/>
      <c r="J18" s="14"/>
      <c r="K18" s="14"/>
      <c r="L18" s="20" t="e">
        <f>AVERAGE(F18:K18)/D18</f>
        <v>#DIV/0!</v>
      </c>
    </row>
    <row r="19" spans="1:12" ht="19.5" customHeight="1" thickBot="1">
      <c r="A19" s="17"/>
      <c r="B19" s="13"/>
      <c r="C19" s="120" t="s">
        <v>30</v>
      </c>
      <c r="D19" s="28">
        <v>0</v>
      </c>
      <c r="E19" s="29"/>
      <c r="F19" s="14"/>
      <c r="G19" s="14"/>
      <c r="H19" s="14"/>
      <c r="I19" s="14"/>
      <c r="J19" s="14"/>
      <c r="K19" s="14"/>
      <c r="L19" s="30" t="e">
        <f>AVERAGE(F19:K19)/D19</f>
        <v>#DIV/0!</v>
      </c>
    </row>
    <row r="20" spans="1:12" ht="19.5" customHeight="1" thickBot="1">
      <c r="A20" s="17"/>
      <c r="B20" s="13"/>
      <c r="C20" s="31" t="s">
        <v>15</v>
      </c>
      <c r="D20" s="32">
        <f>SUM(D15:D19)</f>
        <v>0</v>
      </c>
      <c r="E20" s="33"/>
      <c r="F20" s="74">
        <f aca="true" t="shared" si="1" ref="F20:K20">SUM(F15:F19)</f>
        <v>0</v>
      </c>
      <c r="G20" s="74">
        <f t="shared" si="1"/>
        <v>0</v>
      </c>
      <c r="H20" s="74">
        <f t="shared" si="1"/>
        <v>0</v>
      </c>
      <c r="I20" s="74">
        <f t="shared" si="1"/>
        <v>0</v>
      </c>
      <c r="J20" s="74">
        <f t="shared" si="1"/>
        <v>0</v>
      </c>
      <c r="K20" s="74">
        <f t="shared" si="1"/>
        <v>0</v>
      </c>
      <c r="L20" s="34" t="e">
        <f>AVERAGE(F20:K20)/D20</f>
        <v>#DIV/0!</v>
      </c>
    </row>
    <row r="21" spans="1:12" ht="19.5" customHeight="1" thickBot="1">
      <c r="A21" s="17"/>
      <c r="B21" s="13"/>
      <c r="C21" s="35" t="s">
        <v>16</v>
      </c>
      <c r="D21" s="36">
        <v>0</v>
      </c>
      <c r="E21" s="37"/>
      <c r="F21" s="36"/>
      <c r="G21" s="36"/>
      <c r="H21" s="36"/>
      <c r="I21" s="36"/>
      <c r="J21" s="36"/>
      <c r="K21" s="36"/>
      <c r="L21" s="38" t="e">
        <f>AVERAGE(F21:K21)/D21</f>
        <v>#DIV/0!</v>
      </c>
    </row>
    <row r="22" spans="1:12" ht="19.5" customHeight="1" thickBot="1">
      <c r="A22" s="17"/>
      <c r="B22" s="13"/>
      <c r="C22" s="39" t="s">
        <v>17</v>
      </c>
      <c r="D22" s="25">
        <f>D21+D20+D14</f>
        <v>0</v>
      </c>
      <c r="E22" s="26"/>
      <c r="F22" s="73">
        <f aca="true" t="shared" si="2" ref="F22:K22">F21+F20+F14</f>
        <v>0</v>
      </c>
      <c r="G22" s="73">
        <f t="shared" si="2"/>
        <v>0</v>
      </c>
      <c r="H22" s="73">
        <f t="shared" si="2"/>
        <v>0</v>
      </c>
      <c r="I22" s="73">
        <f t="shared" si="2"/>
        <v>0</v>
      </c>
      <c r="J22" s="73">
        <f t="shared" si="2"/>
        <v>0</v>
      </c>
      <c r="K22" s="73">
        <f t="shared" si="2"/>
        <v>0</v>
      </c>
      <c r="L22" s="27" t="e">
        <f>AVERAGE(F22:K22)/D22</f>
        <v>#DIV/0!</v>
      </c>
    </row>
    <row r="23" spans="1:12" ht="19.5" customHeight="1" thickBot="1">
      <c r="A23" s="40"/>
      <c r="B23" s="41"/>
      <c r="C23" s="42"/>
      <c r="D23" s="43"/>
      <c r="E23" s="44"/>
      <c r="F23" s="103"/>
      <c r="G23" s="43"/>
      <c r="H23" s="43"/>
      <c r="I23" s="43"/>
      <c r="J23" s="43"/>
      <c r="K23" s="45"/>
      <c r="L23" s="46"/>
    </row>
    <row r="24" spans="1:12" ht="19.5" customHeight="1">
      <c r="A24" s="47">
        <v>2</v>
      </c>
      <c r="B24" s="93" t="s">
        <v>36</v>
      </c>
      <c r="C24" s="121" t="s">
        <v>26</v>
      </c>
      <c r="D24" s="48">
        <v>0</v>
      </c>
      <c r="E24" s="49"/>
      <c r="F24" s="18"/>
      <c r="G24" s="48"/>
      <c r="H24" s="48"/>
      <c r="I24" s="48"/>
      <c r="J24" s="48"/>
      <c r="K24" s="48"/>
      <c r="L24" s="50" t="e">
        <f>AVERAGE(G24:K24)/D24</f>
        <v>#DIV/0!</v>
      </c>
    </row>
    <row r="25" spans="1:12" ht="19.5" customHeight="1">
      <c r="A25" s="17"/>
      <c r="B25" s="94"/>
      <c r="C25" s="118" t="s">
        <v>27</v>
      </c>
      <c r="D25" s="18">
        <v>0</v>
      </c>
      <c r="E25" s="19"/>
      <c r="F25" s="18"/>
      <c r="G25" s="18"/>
      <c r="H25" s="18"/>
      <c r="I25" s="18"/>
      <c r="J25" s="18"/>
      <c r="K25" s="18"/>
      <c r="L25" s="20" t="e">
        <f>AVERAGE(G25:K25)/D25</f>
        <v>#DIV/0!</v>
      </c>
    </row>
    <row r="26" spans="1:12" ht="19.5" customHeight="1">
      <c r="A26" s="17"/>
      <c r="B26" s="94"/>
      <c r="C26" s="118" t="s">
        <v>28</v>
      </c>
      <c r="D26" s="18">
        <v>0</v>
      </c>
      <c r="E26" s="19"/>
      <c r="F26" s="18"/>
      <c r="G26" s="18"/>
      <c r="H26" s="18"/>
      <c r="I26" s="18"/>
      <c r="J26" s="18"/>
      <c r="K26" s="18"/>
      <c r="L26" s="20" t="e">
        <f>AVERAGE(G26:K26)/D26</f>
        <v>#DIV/0!</v>
      </c>
    </row>
    <row r="27" spans="1:12" ht="19.5" customHeight="1">
      <c r="A27" s="17"/>
      <c r="B27" s="94"/>
      <c r="C27" s="118" t="s">
        <v>29</v>
      </c>
      <c r="D27" s="18">
        <v>0</v>
      </c>
      <c r="E27" s="19"/>
      <c r="F27" s="18"/>
      <c r="G27" s="18"/>
      <c r="H27" s="18"/>
      <c r="I27" s="18"/>
      <c r="J27" s="18"/>
      <c r="K27" s="18"/>
      <c r="L27" s="20" t="e">
        <f>AVERAGE(F27:K27)/D27</f>
        <v>#DIV/0!</v>
      </c>
    </row>
    <row r="28" spans="1:12" ht="19.5" customHeight="1" thickBot="1">
      <c r="A28" s="17"/>
      <c r="B28" s="94"/>
      <c r="C28" s="51" t="s">
        <v>16</v>
      </c>
      <c r="D28" s="52">
        <v>0</v>
      </c>
      <c r="E28" s="53"/>
      <c r="F28" s="18"/>
      <c r="G28" s="18"/>
      <c r="H28" s="52"/>
      <c r="I28" s="52"/>
      <c r="J28" s="52"/>
      <c r="K28" s="28"/>
      <c r="L28" s="30" t="e">
        <f>AVERAGE(F28:K28)/D28</f>
        <v>#DIV/0!</v>
      </c>
    </row>
    <row r="29" spans="1:12" ht="19.5" customHeight="1" thickBot="1">
      <c r="A29" s="17"/>
      <c r="B29" s="94"/>
      <c r="C29" s="39" t="s">
        <v>18</v>
      </c>
      <c r="D29" s="25">
        <f>SUM(D24:D28)</f>
        <v>0</v>
      </c>
      <c r="E29" s="26"/>
      <c r="F29" s="73">
        <f aca="true" t="shared" si="3" ref="F29:K29">SUM(F24:F28)</f>
        <v>0</v>
      </c>
      <c r="G29" s="73">
        <f t="shared" si="3"/>
        <v>0</v>
      </c>
      <c r="H29" s="73">
        <f t="shared" si="3"/>
        <v>0</v>
      </c>
      <c r="I29" s="73">
        <f t="shared" si="3"/>
        <v>0</v>
      </c>
      <c r="J29" s="73">
        <f t="shared" si="3"/>
        <v>0</v>
      </c>
      <c r="K29" s="73">
        <f t="shared" si="3"/>
        <v>0</v>
      </c>
      <c r="L29" s="27" t="e">
        <f>AVERAGE(F29:K29)/D29</f>
        <v>#DIV/0!</v>
      </c>
    </row>
    <row r="30" spans="1:12" ht="12.75">
      <c r="A30" s="40"/>
      <c r="B30" s="95"/>
      <c r="C30" s="54"/>
      <c r="D30" s="55"/>
      <c r="E30" s="56"/>
      <c r="F30" s="55"/>
      <c r="G30" s="55"/>
      <c r="H30" s="55"/>
      <c r="I30" s="55"/>
      <c r="J30" s="55"/>
      <c r="K30" s="55"/>
      <c r="L30" s="57"/>
    </row>
    <row r="31" spans="1:12" ht="18" customHeight="1">
      <c r="A31" s="58">
        <v>3</v>
      </c>
      <c r="B31" s="96" t="s">
        <v>37</v>
      </c>
      <c r="C31" s="60"/>
      <c r="D31" s="59">
        <v>0</v>
      </c>
      <c r="E31" s="61"/>
      <c r="F31" s="59"/>
      <c r="G31" s="59"/>
      <c r="H31" s="59"/>
      <c r="I31" s="59"/>
      <c r="J31" s="59"/>
      <c r="K31" s="59"/>
      <c r="L31" s="62" t="e">
        <f>AVERAGE(F31:K31)/D31</f>
        <v>#DIV/0!</v>
      </c>
    </row>
    <row r="32" spans="1:12" ht="18" customHeight="1">
      <c r="A32" s="58">
        <v>4</v>
      </c>
      <c r="B32" s="96" t="s">
        <v>38</v>
      </c>
      <c r="C32" s="60"/>
      <c r="D32" s="59">
        <v>0</v>
      </c>
      <c r="E32" s="61"/>
      <c r="F32" s="59"/>
      <c r="G32" s="59"/>
      <c r="H32" s="59"/>
      <c r="I32" s="59"/>
      <c r="J32" s="59"/>
      <c r="K32" s="59"/>
      <c r="L32" s="62" t="e">
        <f>AVERAGE(F32:K32)/D32</f>
        <v>#DIV/0!</v>
      </c>
    </row>
    <row r="33" spans="1:12" ht="18" customHeight="1">
      <c r="A33" s="58">
        <v>5</v>
      </c>
      <c r="B33" s="96" t="s">
        <v>39</v>
      </c>
      <c r="C33" s="60"/>
      <c r="D33" s="59">
        <v>0</v>
      </c>
      <c r="E33" s="61"/>
      <c r="F33" s="59"/>
      <c r="G33" s="59"/>
      <c r="H33" s="59"/>
      <c r="I33" s="59"/>
      <c r="J33" s="59"/>
      <c r="K33" s="59"/>
      <c r="L33" s="62" t="e">
        <f>AVERAGE(F33:K33)/D33</f>
        <v>#DIV/0!</v>
      </c>
    </row>
    <row r="34" spans="1:12" ht="13.5" thickBot="1">
      <c r="A34" s="63"/>
      <c r="B34" s="64"/>
      <c r="C34" s="64"/>
      <c r="D34" s="65"/>
      <c r="E34" s="66"/>
      <c r="F34" s="65"/>
      <c r="G34" s="65"/>
      <c r="H34" s="65"/>
      <c r="I34" s="65"/>
      <c r="J34" s="65"/>
      <c r="K34" s="65"/>
      <c r="L34" s="67"/>
    </row>
    <row r="35" spans="1:12" s="72" customFormat="1" ht="20.25" customHeight="1" thickBot="1">
      <c r="A35" s="68"/>
      <c r="B35" s="69" t="s">
        <v>40</v>
      </c>
      <c r="C35" s="69"/>
      <c r="D35" s="69">
        <f>D22+D29+D31+D32+D33</f>
        <v>0</v>
      </c>
      <c r="E35" s="70"/>
      <c r="F35" s="75">
        <f aca="true" t="shared" si="4" ref="F35:K35">F22+F29+F31+F32+F33</f>
        <v>0</v>
      </c>
      <c r="G35" s="75">
        <f t="shared" si="4"/>
        <v>0</v>
      </c>
      <c r="H35" s="75">
        <f t="shared" si="4"/>
        <v>0</v>
      </c>
      <c r="I35" s="75">
        <f t="shared" si="4"/>
        <v>0</v>
      </c>
      <c r="J35" s="75">
        <f t="shared" si="4"/>
        <v>0</v>
      </c>
      <c r="K35" s="75">
        <f t="shared" si="4"/>
        <v>0</v>
      </c>
      <c r="L35" s="71" t="e">
        <f>AVERAGE(F35:K35)/D35</f>
        <v>#DIV/0!</v>
      </c>
    </row>
  </sheetData>
  <mergeCells count="5">
    <mergeCell ref="F4:K4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35"/>
  <sheetViews>
    <sheetView tabSelected="1" zoomScale="85" zoomScaleNormal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8" sqref="D8"/>
    </sheetView>
  </sheetViews>
  <sheetFormatPr defaultColWidth="9.140625" defaultRowHeight="12.75"/>
  <cols>
    <col min="1" max="1" width="5.8515625" style="0" bestFit="1" customWidth="1"/>
    <col min="2" max="2" width="14.421875" style="0" customWidth="1"/>
    <col min="3" max="3" width="15.421875" style="0" customWidth="1"/>
    <col min="4" max="4" width="8.421875" style="0" customWidth="1"/>
    <col min="5" max="5" width="13.7109375" style="0" customWidth="1"/>
    <col min="6" max="6" width="15.00390625" style="0" customWidth="1"/>
    <col min="7" max="7" width="15.57421875" style="2" customWidth="1"/>
    <col min="8" max="9" width="15.8515625" style="2" customWidth="1"/>
    <col min="10" max="10" width="5.28125" style="0" bestFit="1" customWidth="1"/>
    <col min="11" max="11" width="5.421875" style="0" customWidth="1"/>
    <col min="12" max="12" width="5.28125" style="0" bestFit="1" customWidth="1"/>
    <col min="13" max="13" width="4.421875" style="0" bestFit="1" customWidth="1"/>
    <col min="14" max="14" width="4.7109375" style="0" customWidth="1"/>
    <col min="15" max="15" width="4.00390625" style="2" bestFit="1" customWidth="1"/>
    <col min="16" max="16" width="14.00390625" style="2" customWidth="1"/>
  </cols>
  <sheetData>
    <row r="1" ht="15.75">
      <c r="A1" s="1" t="s">
        <v>0</v>
      </c>
    </row>
    <row r="2" ht="15.75">
      <c r="A2" s="1"/>
    </row>
    <row r="3" spans="4:14" ht="13.5" thickBot="1">
      <c r="D3" s="3"/>
      <c r="E3" s="92" t="s">
        <v>20</v>
      </c>
      <c r="F3" s="92" t="s">
        <v>21</v>
      </c>
      <c r="G3" s="92" t="s">
        <v>22</v>
      </c>
      <c r="H3" s="92" t="s">
        <v>23</v>
      </c>
      <c r="I3" s="92" t="s">
        <v>24</v>
      </c>
      <c r="J3" s="3"/>
      <c r="K3" s="3"/>
      <c r="L3" s="3"/>
      <c r="M3" s="3"/>
      <c r="N3" s="3"/>
    </row>
    <row r="4" spans="1:16" ht="13.5" thickBot="1">
      <c r="A4" s="106" t="s">
        <v>1</v>
      </c>
      <c r="B4" s="114" t="s">
        <v>2</v>
      </c>
      <c r="C4" s="114" t="s">
        <v>3</v>
      </c>
      <c r="D4" s="111" t="s">
        <v>4</v>
      </c>
      <c r="E4" s="4"/>
      <c r="F4" s="4" t="s">
        <v>5</v>
      </c>
      <c r="G4" s="4" t="s">
        <v>5</v>
      </c>
      <c r="H4" s="89" t="s">
        <v>19</v>
      </c>
      <c r="I4" s="89" t="s">
        <v>19</v>
      </c>
      <c r="J4" s="109" t="s">
        <v>25</v>
      </c>
      <c r="K4" s="109"/>
      <c r="L4" s="109"/>
      <c r="M4" s="109"/>
      <c r="N4" s="109"/>
      <c r="O4" s="110"/>
      <c r="P4" s="5" t="s">
        <v>6</v>
      </c>
    </row>
    <row r="5" spans="1:16" ht="12.75">
      <c r="A5" s="107"/>
      <c r="B5" s="115"/>
      <c r="C5" s="115"/>
      <c r="D5" s="112"/>
      <c r="E5" s="6"/>
      <c r="F5" s="6"/>
      <c r="G5" s="6"/>
      <c r="H5" s="90"/>
      <c r="I5" s="90"/>
      <c r="J5" s="97">
        <v>9</v>
      </c>
      <c r="K5" s="98">
        <v>10</v>
      </c>
      <c r="L5" s="98">
        <v>11</v>
      </c>
      <c r="M5" s="98">
        <v>12</v>
      </c>
      <c r="N5" s="98">
        <v>13</v>
      </c>
      <c r="O5" s="99">
        <v>14</v>
      </c>
      <c r="P5" s="7" t="s">
        <v>7</v>
      </c>
    </row>
    <row r="6" spans="1:16" ht="13.5" thickBot="1">
      <c r="A6" s="108"/>
      <c r="B6" s="116"/>
      <c r="C6" s="116"/>
      <c r="D6" s="113"/>
      <c r="E6" s="8" t="s">
        <v>41</v>
      </c>
      <c r="F6" s="8" t="s">
        <v>42</v>
      </c>
      <c r="G6" s="8" t="s">
        <v>43</v>
      </c>
      <c r="H6" s="91" t="s">
        <v>44</v>
      </c>
      <c r="I6" s="91" t="s">
        <v>45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10" t="s">
        <v>13</v>
      </c>
      <c r="P6" s="11" t="s">
        <v>14</v>
      </c>
    </row>
    <row r="7" spans="1:16" ht="19.5" customHeight="1">
      <c r="A7" s="12">
        <v>1</v>
      </c>
      <c r="B7" s="13" t="s">
        <v>33</v>
      </c>
      <c r="C7" s="117" t="s">
        <v>26</v>
      </c>
      <c r="D7" s="104">
        <v>10</v>
      </c>
      <c r="E7" s="15">
        <v>0</v>
      </c>
      <c r="F7" s="15">
        <v>0</v>
      </c>
      <c r="G7" s="16">
        <v>0.05</v>
      </c>
      <c r="H7" s="76">
        <v>0.125</v>
      </c>
      <c r="I7" s="76">
        <v>0.125</v>
      </c>
      <c r="J7" s="101">
        <v>1</v>
      </c>
      <c r="K7" s="14">
        <v>3</v>
      </c>
      <c r="L7" s="14">
        <v>0</v>
      </c>
      <c r="M7" s="14">
        <v>0</v>
      </c>
      <c r="N7" s="14"/>
      <c r="O7" s="18"/>
      <c r="P7" s="16">
        <f aca="true" t="shared" si="0" ref="P7:P22">AVERAGE(J7:O7)/D7</f>
        <v>0.1</v>
      </c>
    </row>
    <row r="8" spans="1:16" ht="19.5" customHeight="1">
      <c r="A8" s="17"/>
      <c r="B8" s="13" t="s">
        <v>34</v>
      </c>
      <c r="C8" s="118" t="s">
        <v>27</v>
      </c>
      <c r="D8" s="105">
        <v>12</v>
      </c>
      <c r="E8" s="19">
        <v>0.13725490196078433</v>
      </c>
      <c r="F8" s="19">
        <v>0.12745098039215685</v>
      </c>
      <c r="G8" s="20">
        <v>0.09411764705882353</v>
      </c>
      <c r="H8" s="77">
        <v>0.35294117647058826</v>
      </c>
      <c r="I8" s="77">
        <v>0.27450980392156865</v>
      </c>
      <c r="J8" s="100">
        <v>3</v>
      </c>
      <c r="K8" s="18">
        <v>2</v>
      </c>
      <c r="L8" s="18">
        <v>2</v>
      </c>
      <c r="M8" s="18">
        <v>2</v>
      </c>
      <c r="N8" s="18"/>
      <c r="O8" s="18"/>
      <c r="P8" s="20">
        <f t="shared" si="0"/>
        <v>0.1875</v>
      </c>
    </row>
    <row r="9" spans="1:16" ht="19.5" customHeight="1">
      <c r="A9" s="17"/>
      <c r="B9" s="13"/>
      <c r="C9" s="118" t="s">
        <v>28</v>
      </c>
      <c r="D9" s="105">
        <v>14</v>
      </c>
      <c r="E9" s="19">
        <v>0.05555555555555555</v>
      </c>
      <c r="F9" s="19">
        <v>0.08333333333333333</v>
      </c>
      <c r="G9" s="20">
        <v>0</v>
      </c>
      <c r="H9" s="77">
        <v>1</v>
      </c>
      <c r="I9" s="77">
        <v>0.3333333333333333</v>
      </c>
      <c r="J9" s="2">
        <v>3</v>
      </c>
      <c r="K9" s="18">
        <v>3</v>
      </c>
      <c r="L9" s="18">
        <v>1</v>
      </c>
      <c r="M9" s="18">
        <v>0</v>
      </c>
      <c r="N9" s="18"/>
      <c r="O9" s="18"/>
      <c r="P9" s="20">
        <f t="shared" si="0"/>
        <v>0.125</v>
      </c>
    </row>
    <row r="10" spans="1:16" ht="19.5" customHeight="1">
      <c r="A10" s="17"/>
      <c r="B10" s="13"/>
      <c r="C10" s="118" t="s">
        <v>29</v>
      </c>
      <c r="D10" s="105">
        <v>18</v>
      </c>
      <c r="E10" s="19">
        <v>0.020833333333333332</v>
      </c>
      <c r="F10" s="19">
        <v>0.0625</v>
      </c>
      <c r="G10" s="20">
        <v>0.025</v>
      </c>
      <c r="H10" s="77">
        <v>0.15625</v>
      </c>
      <c r="I10" s="77">
        <v>0.22916666666666666</v>
      </c>
      <c r="J10" s="102">
        <v>0</v>
      </c>
      <c r="K10" s="18">
        <v>2</v>
      </c>
      <c r="L10" s="18">
        <v>1</v>
      </c>
      <c r="M10" s="18">
        <v>1</v>
      </c>
      <c r="N10" s="18"/>
      <c r="O10" s="18"/>
      <c r="P10" s="20">
        <f t="shared" si="0"/>
        <v>0.05555555555555555</v>
      </c>
    </row>
    <row r="11" spans="1:16" ht="19.5" customHeight="1">
      <c r="A11" s="17"/>
      <c r="B11" s="13"/>
      <c r="C11" s="118" t="s">
        <v>30</v>
      </c>
      <c r="D11" s="105">
        <v>10</v>
      </c>
      <c r="E11" s="19">
        <v>0.11666666666666667</v>
      </c>
      <c r="F11" s="19">
        <v>0.33333333333333337</v>
      </c>
      <c r="G11" s="20">
        <v>0.12</v>
      </c>
      <c r="H11" s="77">
        <v>0.15</v>
      </c>
      <c r="I11" s="77">
        <v>0.11666666666666667</v>
      </c>
      <c r="J11" s="102">
        <v>1</v>
      </c>
      <c r="K11" s="18">
        <v>0</v>
      </c>
      <c r="L11" s="18">
        <v>0</v>
      </c>
      <c r="M11" s="18">
        <v>1</v>
      </c>
      <c r="N11" s="18"/>
      <c r="O11" s="18"/>
      <c r="P11" s="20">
        <f t="shared" si="0"/>
        <v>0.05</v>
      </c>
    </row>
    <row r="12" spans="1:16" ht="19.5" customHeight="1">
      <c r="A12" s="17"/>
      <c r="B12" s="13"/>
      <c r="C12" s="118" t="s">
        <v>31</v>
      </c>
      <c r="D12" s="18">
        <v>12</v>
      </c>
      <c r="E12" s="19">
        <v>0.08333333333333333</v>
      </c>
      <c r="F12" s="19">
        <v>0.3333333333333333</v>
      </c>
      <c r="G12" s="20">
        <v>0.3</v>
      </c>
      <c r="H12" s="77">
        <v>0</v>
      </c>
      <c r="I12" s="77">
        <v>0.08333333333333333</v>
      </c>
      <c r="J12" s="18">
        <v>0</v>
      </c>
      <c r="K12" s="18">
        <v>0</v>
      </c>
      <c r="L12" s="18">
        <v>0</v>
      </c>
      <c r="M12" s="18">
        <v>0</v>
      </c>
      <c r="N12" s="18"/>
      <c r="O12" s="18"/>
      <c r="P12" s="20">
        <f t="shared" si="0"/>
        <v>0</v>
      </c>
    </row>
    <row r="13" spans="1:16" ht="19.5" customHeight="1" thickBot="1">
      <c r="A13" s="17"/>
      <c r="B13" s="13"/>
      <c r="C13" s="119" t="s">
        <v>32</v>
      </c>
      <c r="D13" s="21">
        <v>13</v>
      </c>
      <c r="E13" s="22">
        <v>0.027777777777777776</v>
      </c>
      <c r="F13" s="22">
        <v>0.1111111111111111</v>
      </c>
      <c r="G13" s="23">
        <v>0.06666666666666667</v>
      </c>
      <c r="H13" s="78">
        <v>0.041666666666666664</v>
      </c>
      <c r="I13" s="78">
        <v>0.1388888888888889</v>
      </c>
      <c r="J13" s="18">
        <v>0</v>
      </c>
      <c r="K13" s="18">
        <v>0</v>
      </c>
      <c r="L13" s="18">
        <v>0</v>
      </c>
      <c r="M13" s="18">
        <v>0</v>
      </c>
      <c r="N13" s="18"/>
      <c r="O13" s="18"/>
      <c r="P13" s="23">
        <f t="shared" si="0"/>
        <v>0</v>
      </c>
    </row>
    <row r="14" spans="1:16" ht="19.5" customHeight="1" thickBot="1">
      <c r="A14" s="17"/>
      <c r="B14" s="13"/>
      <c r="C14" s="24" t="s">
        <v>15</v>
      </c>
      <c r="D14" s="25">
        <f>SUM(D7:D13)</f>
        <v>89</v>
      </c>
      <c r="E14" s="26">
        <v>0.08176100628930817</v>
      </c>
      <c r="F14" s="26">
        <v>0.14779874213836477</v>
      </c>
      <c r="G14" s="27">
        <v>0.0660377358490566</v>
      </c>
      <c r="H14" s="79">
        <v>0.1949685534591195</v>
      </c>
      <c r="I14" s="79">
        <v>0.21069182389937105</v>
      </c>
      <c r="J14" s="73">
        <f aca="true" t="shared" si="1" ref="J14:O14">SUM(J7:J13)</f>
        <v>8</v>
      </c>
      <c r="K14" s="73">
        <f t="shared" si="1"/>
        <v>10</v>
      </c>
      <c r="L14" s="73">
        <f t="shared" si="1"/>
        <v>4</v>
      </c>
      <c r="M14" s="73">
        <f t="shared" si="1"/>
        <v>4</v>
      </c>
      <c r="N14" s="73">
        <f t="shared" si="1"/>
        <v>0</v>
      </c>
      <c r="O14" s="73">
        <f t="shared" si="1"/>
        <v>0</v>
      </c>
      <c r="P14" s="27">
        <f t="shared" si="0"/>
        <v>0.04868913857677902</v>
      </c>
    </row>
    <row r="15" spans="1:16" ht="19.5" customHeight="1">
      <c r="A15" s="17"/>
      <c r="B15" s="13" t="s">
        <v>35</v>
      </c>
      <c r="C15" s="118" t="s">
        <v>26</v>
      </c>
      <c r="D15" s="18">
        <v>11</v>
      </c>
      <c r="E15" s="19">
        <v>0.08333333333333333</v>
      </c>
      <c r="F15" s="19">
        <v>0.16666666666666666</v>
      </c>
      <c r="G15" s="20">
        <v>0</v>
      </c>
      <c r="H15" s="77">
        <v>0.125</v>
      </c>
      <c r="I15" s="77">
        <v>0.08333333333333333</v>
      </c>
      <c r="J15" s="14">
        <v>0</v>
      </c>
      <c r="K15" s="14">
        <v>0</v>
      </c>
      <c r="L15" s="14">
        <v>0</v>
      </c>
      <c r="M15" s="14">
        <v>0</v>
      </c>
      <c r="N15" s="14"/>
      <c r="O15" s="14"/>
      <c r="P15" s="20">
        <f t="shared" si="0"/>
        <v>0</v>
      </c>
    </row>
    <row r="16" spans="1:16" ht="19.5" customHeight="1">
      <c r="A16" s="17"/>
      <c r="B16" s="13"/>
      <c r="C16" s="118" t="s">
        <v>27</v>
      </c>
      <c r="D16" s="18">
        <v>16</v>
      </c>
      <c r="E16" s="19">
        <v>0.06666666666666667</v>
      </c>
      <c r="F16" s="19">
        <v>0.1</v>
      </c>
      <c r="G16" s="20">
        <v>0.08421052631578947</v>
      </c>
      <c r="H16" s="77">
        <v>0.4473684210526316</v>
      </c>
      <c r="I16" s="77">
        <v>0.21052631578947367</v>
      </c>
      <c r="J16" s="14">
        <v>2</v>
      </c>
      <c r="K16" s="14">
        <v>3</v>
      </c>
      <c r="L16" s="14">
        <v>2</v>
      </c>
      <c r="M16" s="14">
        <v>2</v>
      </c>
      <c r="N16" s="14"/>
      <c r="O16" s="14"/>
      <c r="P16" s="20">
        <f t="shared" si="0"/>
        <v>0.140625</v>
      </c>
    </row>
    <row r="17" spans="1:16" ht="19.5" customHeight="1">
      <c r="A17" s="17"/>
      <c r="B17" s="13"/>
      <c r="C17" s="118" t="s">
        <v>28</v>
      </c>
      <c r="D17" s="18">
        <v>2</v>
      </c>
      <c r="E17" s="19">
        <v>0.01515151515151515</v>
      </c>
      <c r="F17" s="19">
        <v>0.045454545454545456</v>
      </c>
      <c r="G17" s="20">
        <v>0.08333333333333333</v>
      </c>
      <c r="H17" s="77">
        <v>0.20833333333333334</v>
      </c>
      <c r="I17" s="77">
        <v>0.2638888888888889</v>
      </c>
      <c r="J17" s="14">
        <v>5</v>
      </c>
      <c r="K17" s="14">
        <v>3</v>
      </c>
      <c r="L17" s="14">
        <v>2</v>
      </c>
      <c r="M17" s="14">
        <v>1</v>
      </c>
      <c r="N17" s="14"/>
      <c r="O17" s="14"/>
      <c r="P17" s="20">
        <f t="shared" si="0"/>
        <v>1.375</v>
      </c>
    </row>
    <row r="18" spans="1:16" ht="19.5" customHeight="1">
      <c r="A18" s="17"/>
      <c r="B18" s="13"/>
      <c r="C18" s="118" t="s">
        <v>29</v>
      </c>
      <c r="D18" s="18">
        <v>5</v>
      </c>
      <c r="E18" s="19">
        <v>0</v>
      </c>
      <c r="F18" s="19">
        <v>0</v>
      </c>
      <c r="G18" s="20">
        <v>0</v>
      </c>
      <c r="H18" s="77">
        <v>0.25</v>
      </c>
      <c r="I18" s="77">
        <v>0.20833333333333334</v>
      </c>
      <c r="J18" s="14">
        <v>0</v>
      </c>
      <c r="K18" s="14">
        <v>0</v>
      </c>
      <c r="L18" s="14">
        <v>2</v>
      </c>
      <c r="M18" s="14">
        <v>3</v>
      </c>
      <c r="N18" s="14"/>
      <c r="O18" s="14"/>
      <c r="P18" s="20">
        <f t="shared" si="0"/>
        <v>0.25</v>
      </c>
    </row>
    <row r="19" spans="1:16" ht="19.5" customHeight="1" thickBot="1">
      <c r="A19" s="17"/>
      <c r="B19" s="13"/>
      <c r="C19" s="120" t="s">
        <v>30</v>
      </c>
      <c r="D19" s="28">
        <v>8</v>
      </c>
      <c r="E19" s="29">
        <v>0.044270833333333336</v>
      </c>
      <c r="F19" s="29">
        <v>0.109375</v>
      </c>
      <c r="G19" s="30">
        <v>0.06451612903225806</v>
      </c>
      <c r="H19" s="80">
        <v>0.33064516129032256</v>
      </c>
      <c r="I19" s="80">
        <v>0.17204301075268816</v>
      </c>
      <c r="J19" s="14">
        <v>6</v>
      </c>
      <c r="K19" s="14">
        <v>7</v>
      </c>
      <c r="L19" s="14">
        <v>9</v>
      </c>
      <c r="M19" s="14">
        <v>6</v>
      </c>
      <c r="N19" s="14"/>
      <c r="O19" s="14"/>
      <c r="P19" s="30">
        <f t="shared" si="0"/>
        <v>0.875</v>
      </c>
    </row>
    <row r="20" spans="1:16" ht="19.5" customHeight="1" thickBot="1">
      <c r="A20" s="17"/>
      <c r="B20" s="13"/>
      <c r="C20" s="31" t="s">
        <v>15</v>
      </c>
      <c r="D20" s="32">
        <f>SUM(D15:D19)</f>
        <v>42</v>
      </c>
      <c r="E20" s="33">
        <v>0.04342723004694836</v>
      </c>
      <c r="F20" s="33">
        <v>0.09154929577464789</v>
      </c>
      <c r="G20" s="34">
        <v>0.05952380952380953</v>
      </c>
      <c r="H20" s="81">
        <v>0.21904761904761905</v>
      </c>
      <c r="I20" s="81">
        <v>0.19761904761904764</v>
      </c>
      <c r="J20" s="74">
        <f aca="true" t="shared" si="2" ref="J20:O20">SUM(J15:J19)</f>
        <v>13</v>
      </c>
      <c r="K20" s="74">
        <f t="shared" si="2"/>
        <v>13</v>
      </c>
      <c r="L20" s="74">
        <f t="shared" si="2"/>
        <v>15</v>
      </c>
      <c r="M20" s="74">
        <f t="shared" si="2"/>
        <v>12</v>
      </c>
      <c r="N20" s="74">
        <f t="shared" si="2"/>
        <v>0</v>
      </c>
      <c r="O20" s="74">
        <f t="shared" si="2"/>
        <v>0</v>
      </c>
      <c r="P20" s="34">
        <f t="shared" si="0"/>
        <v>0.21031746031746032</v>
      </c>
    </row>
    <row r="21" spans="1:16" ht="19.5" customHeight="1" thickBot="1">
      <c r="A21" s="17"/>
      <c r="B21" s="13"/>
      <c r="C21" s="35" t="s">
        <v>16</v>
      </c>
      <c r="D21" s="36">
        <v>8</v>
      </c>
      <c r="E21" s="37">
        <v>0.041666666666666664</v>
      </c>
      <c r="F21" s="37">
        <v>0.08333333333333333</v>
      </c>
      <c r="G21" s="38">
        <v>0.125</v>
      </c>
      <c r="H21" s="82">
        <v>0.125</v>
      </c>
      <c r="I21" s="82">
        <v>0</v>
      </c>
      <c r="J21" s="36">
        <v>0</v>
      </c>
      <c r="K21" s="36">
        <v>0</v>
      </c>
      <c r="L21" s="36">
        <v>1</v>
      </c>
      <c r="M21" s="36">
        <v>1</v>
      </c>
      <c r="N21" s="36"/>
      <c r="O21" s="36"/>
      <c r="P21" s="38">
        <f t="shared" si="0"/>
        <v>0.0625</v>
      </c>
    </row>
    <row r="22" spans="1:16" ht="19.5" customHeight="1" thickBot="1">
      <c r="A22" s="17"/>
      <c r="B22" s="13"/>
      <c r="C22" s="39" t="s">
        <v>17</v>
      </c>
      <c r="D22" s="25">
        <f>D21+D20+D14</f>
        <v>139</v>
      </c>
      <c r="E22" s="26">
        <v>0.058712121212121215</v>
      </c>
      <c r="F22" s="26">
        <v>0.11363636363636363</v>
      </c>
      <c r="G22" s="27">
        <v>0.0648854961832061</v>
      </c>
      <c r="H22" s="79">
        <v>0.2010178117048346</v>
      </c>
      <c r="I22" s="79">
        <v>0.19083969465648856</v>
      </c>
      <c r="J22" s="73">
        <f aca="true" t="shared" si="3" ref="J22:O22">J21+J20+J14</f>
        <v>21</v>
      </c>
      <c r="K22" s="73">
        <f t="shared" si="3"/>
        <v>23</v>
      </c>
      <c r="L22" s="73">
        <f t="shared" si="3"/>
        <v>20</v>
      </c>
      <c r="M22" s="73">
        <f t="shared" si="3"/>
        <v>17</v>
      </c>
      <c r="N22" s="73">
        <f t="shared" si="3"/>
        <v>0</v>
      </c>
      <c r="O22" s="73">
        <f t="shared" si="3"/>
        <v>0</v>
      </c>
      <c r="P22" s="27">
        <f t="shared" si="0"/>
        <v>0.09712230215827339</v>
      </c>
    </row>
    <row r="23" spans="1:16" ht="19.5" customHeight="1" thickBot="1">
      <c r="A23" s="40"/>
      <c r="B23" s="41"/>
      <c r="C23" s="42"/>
      <c r="D23" s="43"/>
      <c r="E23" s="44"/>
      <c r="F23" s="44"/>
      <c r="G23" s="46"/>
      <c r="H23" s="83"/>
      <c r="I23" s="83"/>
      <c r="J23" s="103"/>
      <c r="K23" s="43"/>
      <c r="L23" s="43"/>
      <c r="M23" s="43"/>
      <c r="N23" s="43"/>
      <c r="O23" s="45"/>
      <c r="P23" s="46"/>
    </row>
    <row r="24" spans="1:16" ht="19.5" customHeight="1">
      <c r="A24" s="47">
        <v>2</v>
      </c>
      <c r="B24" s="93" t="s">
        <v>36</v>
      </c>
      <c r="C24" s="121" t="s">
        <v>26</v>
      </c>
      <c r="D24" s="48">
        <v>1</v>
      </c>
      <c r="E24" s="49">
        <v>0.039</v>
      </c>
      <c r="F24" s="49">
        <v>0.06666666666666667</v>
      </c>
      <c r="G24" s="50">
        <v>0.04</v>
      </c>
      <c r="H24" s="84">
        <v>0.016666666666666666</v>
      </c>
      <c r="I24" s="84">
        <v>0</v>
      </c>
      <c r="J24" s="18">
        <v>0</v>
      </c>
      <c r="K24" s="48">
        <v>1</v>
      </c>
      <c r="L24" s="48">
        <v>1</v>
      </c>
      <c r="M24" s="48">
        <v>2</v>
      </c>
      <c r="N24" s="48"/>
      <c r="O24" s="48"/>
      <c r="P24" s="50">
        <f>AVERAGE(K24:O24)/D24</f>
        <v>1.3333333333333333</v>
      </c>
    </row>
    <row r="25" spans="1:16" ht="19.5" customHeight="1">
      <c r="A25" s="17"/>
      <c r="B25" s="94"/>
      <c r="C25" s="118" t="s">
        <v>27</v>
      </c>
      <c r="D25" s="18">
        <v>9</v>
      </c>
      <c r="E25" s="19">
        <v>0.19</v>
      </c>
      <c r="F25" s="19">
        <v>0.07142857142857142</v>
      </c>
      <c r="G25" s="20">
        <v>0.05714285714285715</v>
      </c>
      <c r="H25" s="77">
        <v>0.03571428571428571</v>
      </c>
      <c r="I25" s="77">
        <v>0.023809523809523808</v>
      </c>
      <c r="J25" s="18">
        <v>0</v>
      </c>
      <c r="K25" s="18">
        <v>0</v>
      </c>
      <c r="L25" s="18">
        <v>0</v>
      </c>
      <c r="M25" s="18">
        <v>2</v>
      </c>
      <c r="N25" s="18"/>
      <c r="O25" s="18"/>
      <c r="P25" s="20">
        <f>AVERAGE(K25:O25)/D25</f>
        <v>0.07407407407407407</v>
      </c>
    </row>
    <row r="26" spans="1:16" ht="19.5" customHeight="1">
      <c r="A26" s="17"/>
      <c r="B26" s="94"/>
      <c r="C26" s="118" t="s">
        <v>28</v>
      </c>
      <c r="D26" s="18">
        <v>24</v>
      </c>
      <c r="E26" s="19">
        <v>0.063</v>
      </c>
      <c r="F26" s="19">
        <v>0.08333333333333333</v>
      </c>
      <c r="G26" s="20">
        <v>0.075</v>
      </c>
      <c r="H26" s="77">
        <v>0.0625</v>
      </c>
      <c r="I26" s="77">
        <v>0</v>
      </c>
      <c r="J26" s="18">
        <v>0</v>
      </c>
      <c r="K26" s="18">
        <v>1</v>
      </c>
      <c r="L26" s="18">
        <v>1</v>
      </c>
      <c r="M26" s="18">
        <v>1</v>
      </c>
      <c r="N26" s="18"/>
      <c r="O26" s="18"/>
      <c r="P26" s="20">
        <f>AVERAGE(K26:O26)/D26</f>
        <v>0.041666666666666664</v>
      </c>
    </row>
    <row r="27" spans="1:16" ht="19.5" customHeight="1">
      <c r="A27" s="17"/>
      <c r="B27" s="94"/>
      <c r="C27" s="118" t="s">
        <v>29</v>
      </c>
      <c r="D27" s="18">
        <v>20</v>
      </c>
      <c r="E27" s="19">
        <v>0.177</v>
      </c>
      <c r="F27" s="19">
        <v>0.1875</v>
      </c>
      <c r="G27" s="20">
        <v>0</v>
      </c>
      <c r="H27" s="77">
        <v>0</v>
      </c>
      <c r="I27" s="77">
        <v>0</v>
      </c>
      <c r="J27" s="18">
        <v>0</v>
      </c>
      <c r="K27" s="18">
        <v>2</v>
      </c>
      <c r="L27" s="18">
        <v>0</v>
      </c>
      <c r="M27" s="18">
        <v>0</v>
      </c>
      <c r="N27" s="18"/>
      <c r="O27" s="18"/>
      <c r="P27" s="20">
        <f>AVERAGE(J27:O27)/D27</f>
        <v>0.025</v>
      </c>
    </row>
    <row r="28" spans="1:16" ht="19.5" customHeight="1" thickBot="1">
      <c r="A28" s="17"/>
      <c r="B28" s="94"/>
      <c r="C28" s="51" t="s">
        <v>16</v>
      </c>
      <c r="D28" s="52">
        <v>1</v>
      </c>
      <c r="E28" s="53">
        <v>0</v>
      </c>
      <c r="F28" s="53">
        <v>0</v>
      </c>
      <c r="G28" s="30">
        <v>0</v>
      </c>
      <c r="H28" s="80">
        <v>0</v>
      </c>
      <c r="I28" s="80">
        <v>0.3333333333333333</v>
      </c>
      <c r="J28" s="18">
        <v>0</v>
      </c>
      <c r="K28" s="18">
        <v>0</v>
      </c>
      <c r="L28" s="52">
        <v>0</v>
      </c>
      <c r="M28" s="52">
        <v>0</v>
      </c>
      <c r="N28" s="52"/>
      <c r="O28" s="28"/>
      <c r="P28" s="30">
        <f>AVERAGE(J28:O28)/D28</f>
        <v>0</v>
      </c>
    </row>
    <row r="29" spans="1:16" ht="19.5" customHeight="1" thickBot="1">
      <c r="A29" s="17"/>
      <c r="B29" s="94"/>
      <c r="C29" s="39" t="s">
        <v>18</v>
      </c>
      <c r="D29" s="25">
        <f>SUM(D24:D28)</f>
        <v>55</v>
      </c>
      <c r="E29" s="26">
        <v>0.058712121212121215</v>
      </c>
      <c r="F29" s="26">
        <v>0.09401709401709402</v>
      </c>
      <c r="G29" s="27">
        <v>0.034188034188034185</v>
      </c>
      <c r="H29" s="79">
        <v>0.017094017094017092</v>
      </c>
      <c r="I29" s="79">
        <v>0.01282051282051282</v>
      </c>
      <c r="J29" s="73">
        <f aca="true" t="shared" si="4" ref="J29:O29">SUM(J24:J28)</f>
        <v>0</v>
      </c>
      <c r="K29" s="73">
        <f t="shared" si="4"/>
        <v>4</v>
      </c>
      <c r="L29" s="73">
        <f t="shared" si="4"/>
        <v>2</v>
      </c>
      <c r="M29" s="73">
        <f t="shared" si="4"/>
        <v>5</v>
      </c>
      <c r="N29" s="73">
        <f t="shared" si="4"/>
        <v>0</v>
      </c>
      <c r="O29" s="73">
        <f t="shared" si="4"/>
        <v>0</v>
      </c>
      <c r="P29" s="27">
        <f>AVERAGE(J29:O29)/D29</f>
        <v>0.03333333333333333</v>
      </c>
    </row>
    <row r="30" spans="1:16" ht="12.75">
      <c r="A30" s="40"/>
      <c r="B30" s="95"/>
      <c r="C30" s="54"/>
      <c r="D30" s="55"/>
      <c r="E30" s="56"/>
      <c r="F30" s="56"/>
      <c r="G30" s="57"/>
      <c r="H30" s="85"/>
      <c r="I30" s="85"/>
      <c r="J30" s="55"/>
      <c r="K30" s="55"/>
      <c r="L30" s="55"/>
      <c r="M30" s="55"/>
      <c r="N30" s="55"/>
      <c r="O30" s="55"/>
      <c r="P30" s="57"/>
    </row>
    <row r="31" spans="1:16" ht="18" customHeight="1">
      <c r="A31" s="58">
        <v>3</v>
      </c>
      <c r="B31" s="96" t="s">
        <v>37</v>
      </c>
      <c r="C31" s="60"/>
      <c r="D31" s="59">
        <v>20</v>
      </c>
      <c r="E31" s="61">
        <v>0</v>
      </c>
      <c r="F31" s="61">
        <v>0.2037037037037037</v>
      </c>
      <c r="G31" s="62">
        <v>0</v>
      </c>
      <c r="H31" s="86">
        <v>0</v>
      </c>
      <c r="I31" s="86">
        <v>0</v>
      </c>
      <c r="J31" s="59">
        <v>0</v>
      </c>
      <c r="K31" s="59">
        <v>0</v>
      </c>
      <c r="L31" s="59">
        <v>0</v>
      </c>
      <c r="M31" s="59">
        <v>0</v>
      </c>
      <c r="N31" s="59"/>
      <c r="O31" s="59"/>
      <c r="P31" s="62">
        <f>AVERAGE(J31:O31)/D31</f>
        <v>0</v>
      </c>
    </row>
    <row r="32" spans="1:16" ht="18" customHeight="1">
      <c r="A32" s="58">
        <v>4</v>
      </c>
      <c r="B32" s="96" t="s">
        <v>38</v>
      </c>
      <c r="C32" s="60"/>
      <c r="D32" s="59">
        <v>23</v>
      </c>
      <c r="E32" s="61">
        <v>0.083</v>
      </c>
      <c r="F32" s="61">
        <v>0.041666666666666664</v>
      </c>
      <c r="G32" s="62">
        <v>0</v>
      </c>
      <c r="H32" s="86">
        <v>0</v>
      </c>
      <c r="I32" s="86">
        <v>0</v>
      </c>
      <c r="J32" s="59">
        <v>0</v>
      </c>
      <c r="K32" s="59">
        <v>0</v>
      </c>
      <c r="L32" s="59">
        <v>0</v>
      </c>
      <c r="M32" s="59">
        <v>0</v>
      </c>
      <c r="N32" s="59"/>
      <c r="O32" s="59"/>
      <c r="P32" s="62">
        <f>AVERAGE(J32:O32)/D32</f>
        <v>0</v>
      </c>
    </row>
    <row r="33" spans="1:16" ht="18" customHeight="1">
      <c r="A33" s="58">
        <v>5</v>
      </c>
      <c r="B33" s="96" t="s">
        <v>39</v>
      </c>
      <c r="C33" s="60"/>
      <c r="D33" s="59">
        <v>34</v>
      </c>
      <c r="E33" s="61">
        <v>0.083</v>
      </c>
      <c r="F33" s="61">
        <v>0.020833333333333332</v>
      </c>
      <c r="G33" s="62">
        <v>0</v>
      </c>
      <c r="H33" s="86">
        <v>0</v>
      </c>
      <c r="I33" s="86">
        <v>0</v>
      </c>
      <c r="J33" s="59">
        <v>1</v>
      </c>
      <c r="K33" s="59">
        <v>1</v>
      </c>
      <c r="L33" s="59">
        <v>0</v>
      </c>
      <c r="M33" s="59">
        <v>0</v>
      </c>
      <c r="N33" s="59"/>
      <c r="O33" s="59"/>
      <c r="P33" s="62">
        <f>AVERAGE(J33:O33)/D33</f>
        <v>0.014705882352941176</v>
      </c>
    </row>
    <row r="34" spans="1:16" ht="13.5" thickBot="1">
      <c r="A34" s="63"/>
      <c r="B34" s="64"/>
      <c r="C34" s="64"/>
      <c r="D34" s="65"/>
      <c r="E34" s="66"/>
      <c r="F34" s="66"/>
      <c r="G34" s="67"/>
      <c r="H34" s="87"/>
      <c r="I34" s="87"/>
      <c r="J34" s="65"/>
      <c r="K34" s="65"/>
      <c r="L34" s="65"/>
      <c r="M34" s="65"/>
      <c r="N34" s="65"/>
      <c r="O34" s="65"/>
      <c r="P34" s="67"/>
    </row>
    <row r="35" spans="1:16" s="72" customFormat="1" ht="20.25" customHeight="1" thickBot="1">
      <c r="A35" s="68"/>
      <c r="B35" s="69" t="s">
        <v>40</v>
      </c>
      <c r="C35" s="69"/>
      <c r="D35" s="69">
        <f>D22+D29+D31+D32+D33</f>
        <v>271</v>
      </c>
      <c r="E35" s="70">
        <v>0.065</v>
      </c>
      <c r="F35" s="70">
        <v>0.10850694444444443</v>
      </c>
      <c r="G35" s="71">
        <v>0.05148342059336824</v>
      </c>
      <c r="H35" s="88">
        <v>0.14136125654450263</v>
      </c>
      <c r="I35" s="88">
        <v>0.13350785340314136</v>
      </c>
      <c r="J35" s="75">
        <f aca="true" t="shared" si="5" ref="J35:O35">J22+J29+J31+J32+J33</f>
        <v>22</v>
      </c>
      <c r="K35" s="75">
        <f t="shared" si="5"/>
        <v>28</v>
      </c>
      <c r="L35" s="75">
        <f t="shared" si="5"/>
        <v>22</v>
      </c>
      <c r="M35" s="75">
        <f t="shared" si="5"/>
        <v>22</v>
      </c>
      <c r="N35" s="75">
        <f t="shared" si="5"/>
        <v>0</v>
      </c>
      <c r="O35" s="75">
        <f t="shared" si="5"/>
        <v>0</v>
      </c>
      <c r="P35" s="71">
        <f>AVERAGE(J35:O35)/D35</f>
        <v>0.05781057810578106</v>
      </c>
    </row>
  </sheetData>
  <mergeCells count="5">
    <mergeCell ref="A4:A6"/>
    <mergeCell ref="J4:O4"/>
    <mergeCell ref="D4:D6"/>
    <mergeCell ref="C4:C6"/>
    <mergeCell ref="B4:B6"/>
  </mergeCells>
  <printOptions horizontalCentered="1" verticalCentered="1"/>
  <pageMargins left="0.2" right="0.28" top="0.65" bottom="1" header="0.5" footer="0.5"/>
  <pageSetup fitToHeight="1" fitToWidth="1"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3:L20"/>
  <sheetViews>
    <sheetView workbookViewId="0" topLeftCell="A1">
      <selection activeCell="B25" sqref="B25"/>
    </sheetView>
  </sheetViews>
  <sheetFormatPr defaultColWidth="9.140625" defaultRowHeight="12.75"/>
  <cols>
    <col min="1" max="1" width="9.140625" style="1" customWidth="1"/>
    <col min="2" max="2" width="34.8515625" style="1" bestFit="1" customWidth="1"/>
    <col min="3" max="16384" width="9.140625" style="1" customWidth="1"/>
  </cols>
  <sheetData>
    <row r="3" ht="15.75">
      <c r="A3" s="1" t="s">
        <v>47</v>
      </c>
    </row>
    <row r="5" spans="1:3" ht="15.75">
      <c r="A5" s="122">
        <v>1</v>
      </c>
      <c r="B5" s="122" t="s">
        <v>52</v>
      </c>
      <c r="C5" s="1" t="s">
        <v>49</v>
      </c>
    </row>
    <row r="6" spans="1:2" ht="15.75">
      <c r="A6" s="122"/>
      <c r="B6" s="122"/>
    </row>
    <row r="7" spans="1:3" ht="15.75">
      <c r="A7" s="122">
        <v>2</v>
      </c>
      <c r="B7" s="122" t="s">
        <v>53</v>
      </c>
      <c r="C7" s="1" t="s">
        <v>48</v>
      </c>
    </row>
    <row r="8" spans="1:2" ht="15.75">
      <c r="A8" s="122"/>
      <c r="B8" s="122"/>
    </row>
    <row r="9" spans="1:3" ht="15.75">
      <c r="A9" s="122">
        <v>3</v>
      </c>
      <c r="B9" s="122" t="s">
        <v>54</v>
      </c>
      <c r="C9" s="1" t="s">
        <v>51</v>
      </c>
    </row>
    <row r="10" spans="1:2" ht="15.75">
      <c r="A10" s="122"/>
      <c r="B10" s="122"/>
    </row>
    <row r="11" spans="1:12" ht="39.75" customHeight="1">
      <c r="A11" s="122">
        <v>4</v>
      </c>
      <c r="B11" s="122" t="s">
        <v>55</v>
      </c>
      <c r="C11" s="123" t="s">
        <v>60</v>
      </c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5.75">
      <c r="A12" s="122"/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3" ht="15.75">
      <c r="A13" s="122">
        <v>5</v>
      </c>
      <c r="B13" s="122" t="s">
        <v>56</v>
      </c>
      <c r="C13" s="1" t="s">
        <v>57</v>
      </c>
    </row>
    <row r="14" ht="15.75">
      <c r="B14" s="122"/>
    </row>
    <row r="16" s="124" customFormat="1" ht="15.75">
      <c r="A16" s="124" t="s">
        <v>59</v>
      </c>
    </row>
    <row r="17" s="124" customFormat="1" ht="15.75">
      <c r="B17" s="124" t="s">
        <v>58</v>
      </c>
    </row>
    <row r="19" spans="1:12" s="124" customFormat="1" ht="38.25" customHeight="1">
      <c r="A19" s="124" t="s">
        <v>46</v>
      </c>
      <c r="B19" s="125" t="s">
        <v>61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="124" customFormat="1" ht="15.75">
      <c r="B20" s="124" t="s">
        <v>62</v>
      </c>
    </row>
  </sheetData>
  <mergeCells count="2">
    <mergeCell ref="C11:L12"/>
    <mergeCell ref="B19:L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gaurav.s</dc:creator>
  <cp:keywords/>
  <dc:description/>
  <cp:lastModifiedBy>anshu.g</cp:lastModifiedBy>
  <cp:lastPrinted>2007-07-02T23:27:00Z</cp:lastPrinted>
  <dcterms:created xsi:type="dcterms:W3CDTF">2006-12-20T10:02:22Z</dcterms:created>
  <dcterms:modified xsi:type="dcterms:W3CDTF">2007-07-02T23:48:11Z</dcterms:modified>
  <cp:category/>
  <cp:version/>
  <cp:contentType/>
  <cp:contentStatus/>
</cp:coreProperties>
</file>